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35" activeTab="0"/>
  </bookViews>
  <sheets>
    <sheet name="市内エリア(戸集事全）" sheetId="1" r:id="rId1"/>
  </sheets>
  <definedNames>
    <definedName name="_xlnm.Print_Area" localSheetId="0">'市内エリア(戸集事全）'!$A$1:$AE$401</definedName>
    <definedName name="_xlnm.Print_Titles" localSheetId="0">'市内エリア(戸集事全）'!$1:$1</definedName>
    <definedName name="中区戸建" localSheetId="0">'市内エリア(戸集事全）'!$K$36</definedName>
    <definedName name="中区戸建">#REF!</definedName>
  </definedNames>
  <calcPr fullCalcOnLoad="1"/>
</workbook>
</file>

<file path=xl/sharedStrings.xml><?xml version="1.0" encoding="utf-8"?>
<sst xmlns="http://schemas.openxmlformats.org/spreadsheetml/2006/main" count="1013" uniqueCount="839">
  <si>
    <t>南区(15A)</t>
  </si>
  <si>
    <t>中区(16A)</t>
  </si>
  <si>
    <t>西区(17A)</t>
  </si>
  <si>
    <t>中区(18A)</t>
  </si>
  <si>
    <t>エリア
コード</t>
  </si>
  <si>
    <t>地区名</t>
  </si>
  <si>
    <t>配布部数</t>
  </si>
  <si>
    <t>チェック欄</t>
  </si>
  <si>
    <t>戸建
のみ</t>
  </si>
  <si>
    <t>集合
のみ</t>
  </si>
  <si>
    <t>事業所
除く</t>
  </si>
  <si>
    <t>全戸</t>
  </si>
  <si>
    <t>吉島町</t>
  </si>
  <si>
    <t>舟入町</t>
  </si>
  <si>
    <t>羽衣町</t>
  </si>
  <si>
    <t>観音本町1丁目</t>
  </si>
  <si>
    <t>吉島東2,3丁目</t>
  </si>
  <si>
    <t>観音本町2丁目</t>
  </si>
  <si>
    <t>宇品神田5丁目</t>
  </si>
  <si>
    <t>吉島新町1丁目</t>
  </si>
  <si>
    <t>南観音町</t>
  </si>
  <si>
    <t>西川口町</t>
  </si>
  <si>
    <t>吉島新町2丁目</t>
  </si>
  <si>
    <t>南観音1丁目</t>
  </si>
  <si>
    <t>舟入川口町</t>
  </si>
  <si>
    <t>宇品御幸2丁目</t>
  </si>
  <si>
    <t>舟入南1丁目</t>
  </si>
  <si>
    <t>舟入南2丁目</t>
  </si>
  <si>
    <t>光南3,6丁目</t>
  </si>
  <si>
    <t>光南4,5丁目</t>
  </si>
  <si>
    <t>舟入南4丁目</t>
  </si>
  <si>
    <t>宇品海岸1丁目</t>
  </si>
  <si>
    <t>舟入南5丁目</t>
  </si>
  <si>
    <t>宇品海岸2丁目</t>
  </si>
  <si>
    <t>吉島西2丁目</t>
  </si>
  <si>
    <t>観音新町2,4丁目</t>
  </si>
  <si>
    <t>江波西1丁目</t>
  </si>
  <si>
    <t>宇品神田5丁目・宇品海岸3丁目</t>
  </si>
  <si>
    <t>吉島西3丁目</t>
  </si>
  <si>
    <t>観音新町3丁目</t>
  </si>
  <si>
    <t>江波西2丁目</t>
  </si>
  <si>
    <t>宇品西1丁目</t>
  </si>
  <si>
    <t>千田町1丁目</t>
  </si>
  <si>
    <t>江波二本松1丁目</t>
  </si>
  <si>
    <t>宇品西2丁目</t>
  </si>
  <si>
    <t>千田町2丁目</t>
  </si>
  <si>
    <t>江波二本松2丁目</t>
  </si>
  <si>
    <t>宇品西3丁目</t>
  </si>
  <si>
    <t>千田町3丁目</t>
  </si>
  <si>
    <t>宇品西4丁目</t>
  </si>
  <si>
    <t>南千田東町・南千田西町</t>
  </si>
  <si>
    <t>江波東2丁目</t>
  </si>
  <si>
    <t>元宇品</t>
  </si>
  <si>
    <t>東千田町1,2丁目</t>
  </si>
  <si>
    <t>南竹屋町</t>
  </si>
  <si>
    <t>江波南1丁目</t>
  </si>
  <si>
    <t>平野町</t>
  </si>
  <si>
    <t>江波南2丁目</t>
  </si>
  <si>
    <t>江波南3丁目</t>
  </si>
  <si>
    <t>中島町</t>
  </si>
  <si>
    <t>江波栄町</t>
  </si>
  <si>
    <t>加古町</t>
  </si>
  <si>
    <t>西区(19A)</t>
  </si>
  <si>
    <t>安佐南区(21A)</t>
  </si>
  <si>
    <t>安佐南区(22A)</t>
  </si>
  <si>
    <t>大芝1丁目</t>
  </si>
  <si>
    <t>白島北町</t>
  </si>
  <si>
    <t>古市1丁目</t>
  </si>
  <si>
    <t>大芝2丁目</t>
  </si>
  <si>
    <t>古市2丁目</t>
  </si>
  <si>
    <t>長束2丁目</t>
  </si>
  <si>
    <t>大芝3丁目</t>
  </si>
  <si>
    <t>大宮1丁目</t>
  </si>
  <si>
    <t>大宮2,3丁目</t>
  </si>
  <si>
    <t>大町西2丁目</t>
  </si>
  <si>
    <t>長束6丁目</t>
  </si>
  <si>
    <t>楠木2丁目</t>
  </si>
  <si>
    <t>牛田早稲田3丁目</t>
  </si>
  <si>
    <t>大町西3丁目</t>
  </si>
  <si>
    <t>楠木3丁目</t>
  </si>
  <si>
    <t>牛田早稲田4丁目</t>
  </si>
  <si>
    <t>楠木4丁目</t>
  </si>
  <si>
    <t>毘沙門台1丁目</t>
  </si>
  <si>
    <t>三篠北町</t>
  </si>
  <si>
    <t>牛田本町1,2丁目</t>
  </si>
  <si>
    <t>毘沙門台3丁目</t>
  </si>
  <si>
    <t>三滝町</t>
  </si>
  <si>
    <t>牛田本町3,4丁目</t>
  </si>
  <si>
    <t>毘沙門台4丁目</t>
  </si>
  <si>
    <t>西原2丁目A</t>
  </si>
  <si>
    <t>打越町</t>
  </si>
  <si>
    <t>安東1丁目</t>
  </si>
  <si>
    <t>西原2丁目B</t>
  </si>
  <si>
    <t>横川新町</t>
  </si>
  <si>
    <t>牛田中町1,2丁目</t>
  </si>
  <si>
    <t>西原3丁目</t>
  </si>
  <si>
    <t>牛田新町1丁目</t>
  </si>
  <si>
    <t>牛田新町2丁目</t>
  </si>
  <si>
    <t>西原4丁目B</t>
  </si>
  <si>
    <t>横川町3丁目</t>
  </si>
  <si>
    <t>牛田新町3丁目A</t>
  </si>
  <si>
    <t>安東7丁目</t>
  </si>
  <si>
    <t>西原5丁目</t>
  </si>
  <si>
    <t>牛田新町3丁目B</t>
  </si>
  <si>
    <t>相田3丁目A</t>
  </si>
  <si>
    <t>牛田新町4丁目</t>
  </si>
  <si>
    <t>上安2丁目A</t>
  </si>
  <si>
    <t>上安2丁目B</t>
  </si>
  <si>
    <t>小河内町1丁目</t>
  </si>
  <si>
    <t>上安4丁目</t>
  </si>
  <si>
    <t>東原1丁目</t>
  </si>
  <si>
    <t>小河内町2丁目</t>
  </si>
  <si>
    <t>東原2丁目</t>
  </si>
  <si>
    <t>福島町1丁目</t>
  </si>
  <si>
    <t>上安6丁目</t>
  </si>
  <si>
    <t>東原3丁目</t>
  </si>
  <si>
    <t>福島町2丁目</t>
  </si>
  <si>
    <t>相田3丁目B</t>
  </si>
  <si>
    <t>上天満町</t>
  </si>
  <si>
    <t>相田4丁目</t>
  </si>
  <si>
    <t>天満町</t>
  </si>
  <si>
    <t>相田5丁目</t>
  </si>
  <si>
    <t>安佐北区(23A)</t>
  </si>
  <si>
    <t>東区(26A)</t>
  </si>
  <si>
    <t>亀崎1,2丁目</t>
  </si>
  <si>
    <t>桜ヶ丘</t>
  </si>
  <si>
    <t>霞1,2丁目</t>
  </si>
  <si>
    <t>光が丘</t>
  </si>
  <si>
    <t>亀崎3,4丁目</t>
  </si>
  <si>
    <t>清水ヶ丘</t>
  </si>
  <si>
    <t>上大須賀・大須賀</t>
  </si>
  <si>
    <t>二葉の里1,2,3丁目</t>
  </si>
  <si>
    <t>真亀3,4丁目</t>
  </si>
  <si>
    <t>東雲本町2丁目</t>
  </si>
  <si>
    <t>真亀5丁目</t>
  </si>
  <si>
    <t>東雲本町3丁目</t>
  </si>
  <si>
    <t>落合2丁目</t>
  </si>
  <si>
    <t>鶴江1丁目</t>
  </si>
  <si>
    <t>東雲2丁目A</t>
  </si>
  <si>
    <t>落合3丁目</t>
  </si>
  <si>
    <t>鶴江2丁目</t>
  </si>
  <si>
    <t>東雲2丁目B</t>
  </si>
  <si>
    <t>落合4丁目</t>
  </si>
  <si>
    <t>東雲3丁目</t>
  </si>
  <si>
    <t>尾長東1,2丁目</t>
  </si>
  <si>
    <t>落合5丁目</t>
  </si>
  <si>
    <t>尾長東3丁目・東山町</t>
  </si>
  <si>
    <t>本浦町</t>
  </si>
  <si>
    <t>倉掛3丁目</t>
  </si>
  <si>
    <t>大須3,4丁目</t>
  </si>
  <si>
    <t>仁保新町1,2丁目</t>
  </si>
  <si>
    <t>中山鏡が丘</t>
  </si>
  <si>
    <t>東本浦町</t>
  </si>
  <si>
    <t>中山中町</t>
  </si>
  <si>
    <t>落合南2丁目</t>
  </si>
  <si>
    <t>落合南3丁目</t>
  </si>
  <si>
    <t>落合南4丁目</t>
  </si>
  <si>
    <t>中山東1,2,3丁目</t>
  </si>
  <si>
    <t>落合南7,8丁目</t>
  </si>
  <si>
    <t>青崎1丁目</t>
  </si>
  <si>
    <t>落合南9丁目</t>
  </si>
  <si>
    <t>口田1丁目</t>
  </si>
  <si>
    <t>矢賀新町1,2丁目</t>
  </si>
  <si>
    <t>口田2丁目</t>
  </si>
  <si>
    <t>矢賀新町3,4,5丁目</t>
  </si>
  <si>
    <t>口田3丁目</t>
  </si>
  <si>
    <t>口田4丁目</t>
  </si>
  <si>
    <t>温品2丁目</t>
  </si>
  <si>
    <t>口田5丁目</t>
  </si>
  <si>
    <t>温品3丁目</t>
  </si>
  <si>
    <t>口田南1丁目</t>
  </si>
  <si>
    <t>温品5丁目</t>
  </si>
  <si>
    <t>口田南2丁目</t>
  </si>
  <si>
    <t>宮の町1,2丁目</t>
  </si>
  <si>
    <t>愛宕</t>
  </si>
  <si>
    <t>宮の町3,4,5丁目</t>
  </si>
  <si>
    <t>口田南4丁目</t>
  </si>
  <si>
    <t>八幡2丁目</t>
  </si>
  <si>
    <t>口田南8丁目</t>
  </si>
  <si>
    <t>八幡3,4丁目</t>
  </si>
  <si>
    <t>口田南9丁目</t>
  </si>
  <si>
    <t>大通1,2,3丁目</t>
  </si>
  <si>
    <t>中区(28A)</t>
  </si>
  <si>
    <t>中区(29A)</t>
  </si>
  <si>
    <t>南区(30A)</t>
  </si>
  <si>
    <t>西十日市町・広瀬町</t>
  </si>
  <si>
    <t>大手町1丁目</t>
  </si>
  <si>
    <t>松川町</t>
  </si>
  <si>
    <t>広瀬北町</t>
  </si>
  <si>
    <t>大手町2丁目</t>
  </si>
  <si>
    <t>金屋町</t>
  </si>
  <si>
    <t>橋本町</t>
  </si>
  <si>
    <t>稲荷町</t>
  </si>
  <si>
    <t>上幟町</t>
  </si>
  <si>
    <t>三川町</t>
  </si>
  <si>
    <t>出汐1,4丁目</t>
  </si>
  <si>
    <t>中筋2丁目</t>
  </si>
  <si>
    <t>富士見町</t>
  </si>
  <si>
    <t>鶴見町</t>
  </si>
  <si>
    <t>出汐2,3丁目</t>
  </si>
  <si>
    <t>小町</t>
  </si>
  <si>
    <t>中筋4丁目</t>
  </si>
  <si>
    <t>上八丁堀</t>
  </si>
  <si>
    <t>立町</t>
  </si>
  <si>
    <t>榎町</t>
  </si>
  <si>
    <t>高取南1丁目</t>
  </si>
  <si>
    <t>西霞町</t>
  </si>
  <si>
    <t>東平塚</t>
  </si>
  <si>
    <t>東霞町</t>
  </si>
  <si>
    <t>高取南3丁目</t>
  </si>
  <si>
    <t>西平塚</t>
  </si>
  <si>
    <t>旭1丁目</t>
  </si>
  <si>
    <t>本川2,3丁目</t>
  </si>
  <si>
    <t>寺町</t>
  </si>
  <si>
    <t>旭2丁目</t>
  </si>
  <si>
    <t>旭3丁目</t>
  </si>
  <si>
    <t>昭和町</t>
  </si>
  <si>
    <t>北大河A</t>
  </si>
  <si>
    <t>長楽寺3丁目</t>
  </si>
  <si>
    <t>竹屋町</t>
  </si>
  <si>
    <t>南大河</t>
  </si>
  <si>
    <t>比治山</t>
  </si>
  <si>
    <t>北大河B</t>
  </si>
  <si>
    <t>南区(32A)</t>
  </si>
  <si>
    <t>東区(33A)</t>
  </si>
  <si>
    <t>安佐南区(31A)</t>
  </si>
  <si>
    <t>戸坂山根1丁目</t>
  </si>
  <si>
    <t>中須2丁目</t>
  </si>
  <si>
    <t>皆実町3丁目</t>
  </si>
  <si>
    <t>戸坂山崎</t>
  </si>
  <si>
    <t>皆実町6丁目・西翠町</t>
  </si>
  <si>
    <t>翠1丁目</t>
  </si>
  <si>
    <t>戸坂くるめ木2丁目</t>
  </si>
  <si>
    <t>緑井5丁目</t>
  </si>
  <si>
    <t>翠3丁目</t>
  </si>
  <si>
    <t>戸坂桜上町</t>
  </si>
  <si>
    <t>翠4丁目</t>
  </si>
  <si>
    <t>翠5丁目</t>
  </si>
  <si>
    <t>西旭町</t>
  </si>
  <si>
    <t>丹那町A</t>
  </si>
  <si>
    <t>八木5丁目</t>
  </si>
  <si>
    <t>丹那新町</t>
  </si>
  <si>
    <t>日宇那町</t>
  </si>
  <si>
    <t>八木7丁目</t>
  </si>
  <si>
    <t>楠那町</t>
  </si>
  <si>
    <t>八木8丁目</t>
  </si>
  <si>
    <t>山城町</t>
  </si>
  <si>
    <t>丹那町B</t>
  </si>
  <si>
    <t>祇園3丁目</t>
  </si>
  <si>
    <t>配布形態</t>
  </si>
  <si>
    <t>配布日</t>
  </si>
  <si>
    <t>中区・東区(20A)</t>
  </si>
  <si>
    <t>宇品東1丁目</t>
  </si>
  <si>
    <t>宇品東2丁目</t>
  </si>
  <si>
    <t>宇品東3・4・5丁目</t>
  </si>
  <si>
    <t>宇品東6・7丁目</t>
  </si>
  <si>
    <t>宇品神田1丁目</t>
  </si>
  <si>
    <t>宇品神田2丁目</t>
  </si>
  <si>
    <t>宇品神田3丁目</t>
  </si>
  <si>
    <t>宇品神田4丁目</t>
  </si>
  <si>
    <t>宇品御幸1丁目Ａ</t>
  </si>
  <si>
    <t>宇品御幸1丁目Ｂ</t>
  </si>
  <si>
    <t>宇品御幸3丁目Ｂ</t>
  </si>
  <si>
    <t>宇品御幸4丁目Ｂ</t>
  </si>
  <si>
    <t>宇品御幸5丁目Ｂ</t>
  </si>
  <si>
    <t>宇品御幸3丁目Ａ</t>
  </si>
  <si>
    <t>宇品御幸4丁目Ａ</t>
  </si>
  <si>
    <t>宇品御幸5丁目Ａ</t>
  </si>
  <si>
    <t>倉掛2丁目</t>
  </si>
  <si>
    <t>倉掛1丁目</t>
  </si>
  <si>
    <t>住所</t>
  </si>
  <si>
    <t>ＦＡＸ</t>
  </si>
  <si>
    <t>向洋新町1丁目</t>
  </si>
  <si>
    <t>ＴＥＬ</t>
  </si>
  <si>
    <t>川内1丁目B</t>
  </si>
  <si>
    <t>川内1丁目A</t>
  </si>
  <si>
    <t>安芸区・安芸郡・南区(34A)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</si>
  <si>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</si>
  <si>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</si>
  <si>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</si>
  <si>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</si>
  <si>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</si>
  <si>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</si>
  <si>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</si>
  <si>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</si>
  <si>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船越南4丁目</t>
  </si>
  <si>
    <t>大州1丁目</t>
  </si>
  <si>
    <t>大州2丁目</t>
  </si>
  <si>
    <t>大州3丁目</t>
  </si>
  <si>
    <t>大州4丁目</t>
  </si>
  <si>
    <t>大州5丁目</t>
  </si>
  <si>
    <t>向洋本町・向洋中町</t>
  </si>
  <si>
    <t>南本町・月見町</t>
  </si>
  <si>
    <t>中区計</t>
  </si>
  <si>
    <t>西区計</t>
  </si>
  <si>
    <t>東区計</t>
  </si>
  <si>
    <t>南区計</t>
  </si>
  <si>
    <t>安佐南区計</t>
  </si>
  <si>
    <t>安佐北区計</t>
  </si>
  <si>
    <t>市内エリア計</t>
  </si>
  <si>
    <t>安芸区計</t>
  </si>
  <si>
    <t>安芸郡計</t>
  </si>
  <si>
    <t>長束5丁目A</t>
  </si>
  <si>
    <t>長束5丁目B</t>
  </si>
  <si>
    <t>西原7丁目</t>
  </si>
  <si>
    <t>西原9丁目</t>
  </si>
  <si>
    <t>段原南2丁目</t>
  </si>
  <si>
    <t>可部1丁目</t>
  </si>
  <si>
    <t>可部4丁目</t>
  </si>
  <si>
    <t>可部5丁目</t>
  </si>
  <si>
    <t>可部6丁目A</t>
  </si>
  <si>
    <t>可部6丁目B</t>
  </si>
  <si>
    <t>可部7丁目</t>
  </si>
  <si>
    <t>可部8丁目</t>
  </si>
  <si>
    <t>可部9丁目</t>
  </si>
  <si>
    <t>亀山1丁目</t>
  </si>
  <si>
    <t>亀山2丁目</t>
  </si>
  <si>
    <t>亀山3丁目</t>
  </si>
  <si>
    <t>亀山4丁目</t>
  </si>
  <si>
    <t>亀山6丁目</t>
  </si>
  <si>
    <t>亀山南3丁目</t>
  </si>
  <si>
    <t>亀山南4丁目</t>
  </si>
  <si>
    <t>亀山南5丁目A</t>
  </si>
  <si>
    <t>亀山南5丁目B</t>
  </si>
  <si>
    <t>可部東4丁目</t>
  </si>
  <si>
    <t>可部東5丁目</t>
  </si>
  <si>
    <t>可部東6丁目</t>
  </si>
  <si>
    <t>可部南1丁目</t>
  </si>
  <si>
    <t>亀山西1丁目</t>
  </si>
  <si>
    <t>亀山西2丁目</t>
  </si>
  <si>
    <t>安芸郡(24A)</t>
  </si>
  <si>
    <t>三入東1丁目A</t>
  </si>
  <si>
    <t>三入東1丁目B</t>
  </si>
  <si>
    <t>三入東2丁目A</t>
  </si>
  <si>
    <t>三入東2丁目B</t>
  </si>
  <si>
    <t>三入南1丁目</t>
  </si>
  <si>
    <t>伴南1丁目</t>
  </si>
  <si>
    <t>伴南4丁目</t>
  </si>
  <si>
    <t>可部南2丁目</t>
  </si>
  <si>
    <t>可部南3丁目</t>
  </si>
  <si>
    <t>可部南4丁目</t>
  </si>
  <si>
    <t>可部南5丁目</t>
  </si>
  <si>
    <t>可部東1丁目</t>
  </si>
  <si>
    <t>可部東2丁目</t>
  </si>
  <si>
    <t>亀山7丁目</t>
  </si>
  <si>
    <t>亀山8丁目</t>
  </si>
  <si>
    <t>亀山9丁目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</si>
  <si>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</si>
  <si>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</si>
  <si>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</si>
  <si>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</si>
  <si>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</si>
  <si>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</si>
  <si>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</si>
  <si>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三入南2丁目</t>
  </si>
  <si>
    <t>可部(35A)</t>
  </si>
  <si>
    <t>西蟹屋3丁目</t>
  </si>
  <si>
    <t>西蟹屋4丁目</t>
  </si>
  <si>
    <t>南蟹屋1丁目</t>
  </si>
  <si>
    <t>南蟹屋2丁目</t>
  </si>
  <si>
    <t>大須1,2丁目</t>
  </si>
  <si>
    <t>大塚西7丁目B</t>
  </si>
  <si>
    <t>大塚西7丁目A</t>
  </si>
  <si>
    <t>相田7丁目B</t>
  </si>
  <si>
    <t>相田7丁目A</t>
  </si>
  <si>
    <t>川内2丁目A</t>
  </si>
  <si>
    <t>川内2丁目B</t>
  </si>
  <si>
    <t>高取北1丁目B</t>
  </si>
  <si>
    <t>高取北1丁目A</t>
  </si>
  <si>
    <t>牛田東2,4丁目A</t>
  </si>
  <si>
    <t>牛田東2,4丁目B</t>
  </si>
  <si>
    <t>西原8丁目A</t>
  </si>
  <si>
    <t>西原8丁目B</t>
  </si>
  <si>
    <t>瀬戸ハイム3丁目</t>
  </si>
  <si>
    <t>瀬戸ハイム4丁目</t>
  </si>
  <si>
    <t>川内3丁目A</t>
  </si>
  <si>
    <t>川内3丁目B</t>
  </si>
  <si>
    <t>八木4丁目A</t>
  </si>
  <si>
    <t>八木4丁目B</t>
  </si>
  <si>
    <t>緑井4丁目A</t>
  </si>
  <si>
    <t>緑井4丁目B</t>
  </si>
  <si>
    <t>緑井7丁目A</t>
  </si>
  <si>
    <t>緑井7丁目B</t>
  </si>
  <si>
    <t>川内5丁目A</t>
  </si>
  <si>
    <t>川内5丁目B</t>
  </si>
  <si>
    <t>南昭和町</t>
  </si>
  <si>
    <t>南大正町</t>
  </si>
  <si>
    <t>亀山5丁目B</t>
  </si>
  <si>
    <t>亀山5丁目A</t>
  </si>
  <si>
    <t>向洋新町2丁目B</t>
  </si>
  <si>
    <t>本町1丁目</t>
  </si>
  <si>
    <t>本町2丁目</t>
  </si>
  <si>
    <t>住吉町A</t>
  </si>
  <si>
    <t>住吉町B</t>
  </si>
  <si>
    <t>長束3丁目A</t>
  </si>
  <si>
    <t>長束4丁目A</t>
  </si>
  <si>
    <t>長束3丁目B</t>
  </si>
  <si>
    <t>長束4丁目B</t>
  </si>
  <si>
    <t>緑井6丁目B</t>
  </si>
  <si>
    <t>緑井6丁目A</t>
  </si>
  <si>
    <t>安東5丁目B</t>
  </si>
  <si>
    <t>安東5丁目A</t>
  </si>
  <si>
    <t>緑井2丁目A</t>
  </si>
  <si>
    <t>緑井2丁目Ｂ</t>
  </si>
  <si>
    <t>東白島A</t>
  </si>
  <si>
    <t>東白島B</t>
  </si>
  <si>
    <t>高取北2丁目</t>
  </si>
  <si>
    <t>西白島B</t>
  </si>
  <si>
    <t>西白島A</t>
  </si>
  <si>
    <t>向洋新町2丁目A</t>
  </si>
  <si>
    <t>南観音2丁目B</t>
  </si>
  <si>
    <t>南観音2丁目A</t>
  </si>
  <si>
    <t>吉島東1丁目A</t>
  </si>
  <si>
    <t>吉島東1丁目B</t>
  </si>
  <si>
    <t>南観音5丁目A</t>
  </si>
  <si>
    <t>南観音7丁目A</t>
  </si>
  <si>
    <t>南観音7丁目B</t>
  </si>
  <si>
    <t>南観音8丁目A</t>
  </si>
  <si>
    <t>南観音8丁目B</t>
  </si>
  <si>
    <t>南観音5丁目B</t>
  </si>
  <si>
    <t>南観音6丁目A</t>
  </si>
  <si>
    <t>南観音6丁目B</t>
  </si>
  <si>
    <t>河原町A</t>
  </si>
  <si>
    <t>江波東1丁目A</t>
  </si>
  <si>
    <t>河原町B</t>
  </si>
  <si>
    <t>江波東1丁目B</t>
  </si>
  <si>
    <t>安東2丁目</t>
  </si>
  <si>
    <t>西原6丁目A</t>
  </si>
  <si>
    <t>西原8丁目C</t>
  </si>
  <si>
    <t>光町1丁目B</t>
  </si>
  <si>
    <t>幟町A・鉄砲町</t>
  </si>
  <si>
    <t>十日市2丁目A</t>
  </si>
  <si>
    <t>小網町</t>
  </si>
  <si>
    <t>幟町B</t>
  </si>
  <si>
    <t>戸坂出江1丁目</t>
  </si>
  <si>
    <t>戸坂新町2丁目A</t>
  </si>
  <si>
    <t>戸坂新町2丁目B</t>
  </si>
  <si>
    <t>戸坂出江2丁目</t>
  </si>
  <si>
    <t>東野2丁目A</t>
  </si>
  <si>
    <t>東野2丁目B</t>
  </si>
  <si>
    <t>西観音町A</t>
  </si>
  <si>
    <t>東観音町A</t>
  </si>
  <si>
    <t>西観音町B</t>
  </si>
  <si>
    <t>東観音町B</t>
  </si>
  <si>
    <t>東観音町C</t>
  </si>
  <si>
    <t>南区（25A)</t>
  </si>
  <si>
    <t>観音新町1丁目A</t>
  </si>
  <si>
    <t>真亀1丁目</t>
  </si>
  <si>
    <t>口田南7丁目A</t>
  </si>
  <si>
    <t>口田南7丁目B</t>
  </si>
  <si>
    <t>東雲本町1丁目A</t>
  </si>
  <si>
    <t>東雲本町1丁目B</t>
  </si>
  <si>
    <t>川内4丁目A</t>
  </si>
  <si>
    <t>川内4丁目B</t>
  </si>
  <si>
    <t>戸坂くるめ木1丁目A</t>
  </si>
  <si>
    <t>戸坂くるめ木1丁目B</t>
  </si>
  <si>
    <t>楠木1丁目A</t>
  </si>
  <si>
    <t>三篠町1丁目A</t>
  </si>
  <si>
    <t>三篠町2丁目A</t>
  </si>
  <si>
    <t>三篠町3丁目A</t>
  </si>
  <si>
    <t>中広町1丁目A</t>
  </si>
  <si>
    <t>中広町2丁目A</t>
  </si>
  <si>
    <t>中広町3丁目A</t>
  </si>
  <si>
    <t>楠木１丁目B</t>
  </si>
  <si>
    <t>牛田早稲田1丁目A</t>
  </si>
  <si>
    <t>牛田早稲田2丁目A</t>
  </si>
  <si>
    <t>牛田南1丁目</t>
  </si>
  <si>
    <t>牛田旭1丁目</t>
  </si>
  <si>
    <t>牛田本町5丁目</t>
  </si>
  <si>
    <t>牛田南２丁目</t>
  </si>
  <si>
    <t>牛田早稲田１丁目B</t>
  </si>
  <si>
    <t>牛田早稲田２丁目B</t>
  </si>
  <si>
    <t>大町東1丁目A</t>
  </si>
  <si>
    <t>大町東2丁目A</t>
  </si>
  <si>
    <t>大町東3丁目A</t>
  </si>
  <si>
    <t>毘沙門台2丁目A</t>
  </si>
  <si>
    <t>安東4丁目A</t>
  </si>
  <si>
    <t>大町西１丁目B</t>
  </si>
  <si>
    <t>大町西1丁目A</t>
  </si>
  <si>
    <t>長束西2丁目A</t>
  </si>
  <si>
    <t>長束西1丁目A</t>
  </si>
  <si>
    <t>山本1丁目A</t>
  </si>
  <si>
    <t>山本2丁目</t>
  </si>
  <si>
    <t>山本4丁目A</t>
  </si>
  <si>
    <t>山本5丁目A</t>
  </si>
  <si>
    <t>東野1丁目A</t>
  </si>
  <si>
    <t>東野3丁目A</t>
  </si>
  <si>
    <t>長束西１丁目B</t>
  </si>
  <si>
    <t>日ノ出町</t>
  </si>
  <si>
    <t>大立町</t>
  </si>
  <si>
    <t>南幸町</t>
  </si>
  <si>
    <t>昭和中</t>
  </si>
  <si>
    <t>落合南1丁目A</t>
  </si>
  <si>
    <t>石井城2丁目</t>
  </si>
  <si>
    <t>浜田2丁目</t>
  </si>
  <si>
    <t>緑ヶ丘</t>
  </si>
  <si>
    <t>本町３丁目</t>
  </si>
  <si>
    <t>城ケ丘</t>
  </si>
  <si>
    <t>石井城１丁目</t>
  </si>
  <si>
    <t>光町2丁目A</t>
  </si>
  <si>
    <t>山根町A</t>
  </si>
  <si>
    <t>中山上1丁目・中山北</t>
  </si>
  <si>
    <t>中山南1丁目</t>
  </si>
  <si>
    <t>矢賀1丁目</t>
  </si>
  <si>
    <t>温品1丁目</t>
  </si>
  <si>
    <t>山根町B</t>
  </si>
  <si>
    <t>あさひが丘2丁目</t>
  </si>
  <si>
    <t>高取南2丁目A</t>
  </si>
  <si>
    <t>高取南２丁目B</t>
  </si>
  <si>
    <t>段原南1丁目A</t>
  </si>
  <si>
    <t>東蟹屋町</t>
  </si>
  <si>
    <t>八木3丁目A</t>
  </si>
  <si>
    <t>八木9丁目A</t>
  </si>
  <si>
    <t>祇園2丁目A</t>
  </si>
  <si>
    <t>祇園7丁目A</t>
  </si>
  <si>
    <t>祇園７丁目B</t>
  </si>
  <si>
    <t>可部東3丁目A</t>
  </si>
  <si>
    <t>可部3丁目A</t>
  </si>
  <si>
    <t>可部2丁目A</t>
  </si>
  <si>
    <t>舟入幸町A</t>
  </si>
  <si>
    <t>舟入幸町B</t>
  </si>
  <si>
    <t>戸坂大上4丁目A</t>
  </si>
  <si>
    <t>戸坂大上4丁目B</t>
  </si>
  <si>
    <t>浜田本町</t>
  </si>
  <si>
    <t>八幡1丁目</t>
  </si>
  <si>
    <t>⇒</t>
  </si>
  <si>
    <t>折り作業依頼</t>
  </si>
  <si>
    <t>戸坂桜東町</t>
  </si>
  <si>
    <t>戸坂桜西町</t>
  </si>
  <si>
    <t>エリア部数表（市内）兼発注書</t>
  </si>
  <si>
    <t>※必ずご記入下さい。記入の無い場合配布できない場合がございます。</t>
  </si>
  <si>
    <t>・要</t>
  </si>
  <si>
    <t>・不要</t>
  </si>
  <si>
    <t>回折り</t>
  </si>
  <si>
    <t>イベント日</t>
  </si>
  <si>
    <t>南観音3丁目B</t>
  </si>
  <si>
    <t>南観音4丁目A</t>
  </si>
  <si>
    <t>牛田本町6丁目</t>
  </si>
  <si>
    <t>大町東3丁目B</t>
  </si>
  <si>
    <t>大町東3丁目C</t>
  </si>
  <si>
    <t>毘沙門台2丁目B</t>
  </si>
  <si>
    <t>大町東2丁目B</t>
  </si>
  <si>
    <t>安東4丁目B</t>
  </si>
  <si>
    <t>大町東1丁目B</t>
  </si>
  <si>
    <t>長束西2丁目B</t>
  </si>
  <si>
    <t>東野1丁目B</t>
  </si>
  <si>
    <t>東野2丁目C</t>
  </si>
  <si>
    <t>東野3丁目B</t>
  </si>
  <si>
    <t>東野3丁目C</t>
  </si>
  <si>
    <t>山本3丁目A</t>
  </si>
  <si>
    <t>山本5丁目C</t>
  </si>
  <si>
    <t>山本5丁目D</t>
  </si>
  <si>
    <t>山本4丁目B　5丁目B</t>
  </si>
  <si>
    <t>山本1丁目C 3丁目B</t>
  </si>
  <si>
    <t>山本1丁目B</t>
  </si>
  <si>
    <t>真亀2丁目</t>
  </si>
  <si>
    <t>落合南1丁目B</t>
  </si>
  <si>
    <t>伴東1丁目</t>
  </si>
  <si>
    <t>伴東8丁目A</t>
  </si>
  <si>
    <t>伴東8丁目B</t>
  </si>
  <si>
    <t>伴東8丁目C</t>
  </si>
  <si>
    <t>八木3丁目B</t>
  </si>
  <si>
    <t>八木9丁目B</t>
  </si>
  <si>
    <t>祇園2丁目B</t>
  </si>
  <si>
    <t>祇園2丁目C</t>
  </si>
  <si>
    <t>可部2丁目B</t>
  </si>
  <si>
    <t>可部3丁目B</t>
  </si>
  <si>
    <t>可部東3丁目B</t>
  </si>
  <si>
    <t>段原南1丁目B</t>
  </si>
  <si>
    <t>温品4丁目</t>
  </si>
  <si>
    <t>浜田3丁目</t>
  </si>
  <si>
    <t>柳ヶ丘A</t>
  </si>
  <si>
    <t>柳ヶ丘B</t>
  </si>
  <si>
    <t>柳ヶ丘C</t>
  </si>
  <si>
    <t>大塚西6丁目</t>
  </si>
  <si>
    <t>国泰寺1,2丁目</t>
  </si>
  <si>
    <t>大手町5丁目</t>
  </si>
  <si>
    <t>堺町2 丁目</t>
  </si>
  <si>
    <t>堺町1丁目・土橋町</t>
  </si>
  <si>
    <t>袋町B・中町B</t>
  </si>
  <si>
    <t>袋町A・中町A</t>
  </si>
  <si>
    <t>光町2丁目B</t>
  </si>
  <si>
    <t>中山上2丁目</t>
  </si>
  <si>
    <t>中山南2丁目</t>
  </si>
  <si>
    <t>矢賀2丁目</t>
  </si>
  <si>
    <t>観音町A</t>
  </si>
  <si>
    <t>観音町B</t>
  </si>
  <si>
    <t>南観音4丁目B</t>
  </si>
  <si>
    <t>中山新町3丁目</t>
  </si>
  <si>
    <t>曙1,3丁目</t>
  </si>
  <si>
    <t>中山新町1丁目・戸坂新町1B</t>
  </si>
  <si>
    <t>中山新町2丁目・戸坂新町1A</t>
  </si>
  <si>
    <t>江波東1丁目C</t>
  </si>
  <si>
    <t>南観音3丁目A</t>
  </si>
  <si>
    <t>観音新町1丁目B</t>
  </si>
  <si>
    <t>三篠町１丁目B</t>
  </si>
  <si>
    <t>三篠町2丁目B</t>
  </si>
  <si>
    <t>三篠町3丁目B</t>
  </si>
  <si>
    <t>中広町1丁目B</t>
  </si>
  <si>
    <t>中広町2丁目B</t>
  </si>
  <si>
    <t>中広町3丁目B</t>
  </si>
  <si>
    <t>都町・観音町C</t>
  </si>
  <si>
    <t>光町1丁目A・2丁目C</t>
  </si>
  <si>
    <t>十日市1丁目B・本川1丁目・猫屋町</t>
  </si>
  <si>
    <t>十日市1丁目A・2丁目B</t>
  </si>
  <si>
    <t>皆実町1丁目B,2丁目</t>
  </si>
  <si>
    <t>光南1丁目B</t>
  </si>
  <si>
    <t>光南1丁目A</t>
  </si>
  <si>
    <t>光南2丁目A</t>
  </si>
  <si>
    <t>光南2丁目B</t>
  </si>
  <si>
    <t>吉島西1丁目A</t>
  </si>
  <si>
    <t>吉島西1丁目B</t>
  </si>
  <si>
    <t>宝町A</t>
  </si>
  <si>
    <t>宝町B</t>
  </si>
  <si>
    <t>舟入中町A</t>
  </si>
  <si>
    <t>舟入中町B</t>
  </si>
  <si>
    <t>舟入本町A</t>
  </si>
  <si>
    <t>舟入本町B</t>
  </si>
  <si>
    <t>舟入南3丁目A</t>
  </si>
  <si>
    <t>舟入南3丁目B</t>
  </si>
  <si>
    <t>江波本町A</t>
  </si>
  <si>
    <t>江波本町B</t>
  </si>
  <si>
    <t>横川町1丁目A．2丁目C</t>
  </si>
  <si>
    <t>横川町1丁目B．2丁目B</t>
  </si>
  <si>
    <t>横川町2丁目A</t>
  </si>
  <si>
    <t>東白島C</t>
  </si>
  <si>
    <t>牛田旭２丁目A</t>
  </si>
  <si>
    <t>牛田旭２丁目B</t>
  </si>
  <si>
    <t>牛田新町3丁目C</t>
  </si>
  <si>
    <t>牛田新町3丁目D</t>
  </si>
  <si>
    <t>長束1丁目A</t>
  </si>
  <si>
    <t>長束1丁目B</t>
  </si>
  <si>
    <t>長束3丁目C</t>
  </si>
  <si>
    <t>山本6丁目</t>
  </si>
  <si>
    <t>山本7丁目</t>
  </si>
  <si>
    <t>山本8丁目</t>
  </si>
  <si>
    <t>山本9丁目</t>
  </si>
  <si>
    <t>山本新町1丁目，2丁目</t>
  </si>
  <si>
    <t>山本新町3丁目A,4丁目A</t>
  </si>
  <si>
    <t>山本新町3丁目B,4丁目B</t>
  </si>
  <si>
    <t>山本新町5丁目</t>
  </si>
  <si>
    <t>西原1丁目A</t>
  </si>
  <si>
    <t>西原1丁目B</t>
  </si>
  <si>
    <t>西原4丁目A,6丁目B　</t>
  </si>
  <si>
    <t>西原4丁目C</t>
  </si>
  <si>
    <t>古市3丁目A</t>
  </si>
  <si>
    <t>古市4丁目、3丁目B</t>
  </si>
  <si>
    <t>大町東1丁目C,大町西1丁目C</t>
  </si>
  <si>
    <t>大町東4丁目</t>
  </si>
  <si>
    <t>毘沙門台東1丁目・2丁目</t>
  </si>
  <si>
    <t>上安1丁目A</t>
  </si>
  <si>
    <t>上安1丁目B</t>
  </si>
  <si>
    <t>上安2丁目C</t>
  </si>
  <si>
    <t>上安2丁目D</t>
  </si>
  <si>
    <t>上安5丁目A</t>
  </si>
  <si>
    <t>上安5丁目B</t>
  </si>
  <si>
    <t>相田1丁目A</t>
  </si>
  <si>
    <t>相田1丁目B</t>
  </si>
  <si>
    <t>落合1丁目A</t>
  </si>
  <si>
    <t>落合1丁目B</t>
  </si>
  <si>
    <t>口田南3丁目A</t>
  </si>
  <si>
    <t>口田南3丁目B</t>
  </si>
  <si>
    <t>みくまり1丁目・2丁目A・山田2丁目B</t>
  </si>
  <si>
    <t>みくまり2丁目B・3丁目</t>
  </si>
  <si>
    <t>山田1丁目・2丁目A・3丁目A・4丁目A</t>
  </si>
  <si>
    <t>山田2丁目C・山田3丁目B・山田4丁目B</t>
  </si>
  <si>
    <t>本町4丁目</t>
  </si>
  <si>
    <t>本町5丁目</t>
  </si>
  <si>
    <t>瀬戸ハイム1丁目,2丁目</t>
  </si>
  <si>
    <t>茂陰1丁目A・浜田1丁目</t>
  </si>
  <si>
    <t>茂陰1丁目B・2丁目</t>
  </si>
  <si>
    <t>千代</t>
  </si>
  <si>
    <t>鹿籠1丁目</t>
  </si>
  <si>
    <t>鹿籠2丁目A</t>
  </si>
  <si>
    <t>鹿籠2丁目B</t>
  </si>
  <si>
    <t>桃山1丁目</t>
  </si>
  <si>
    <t>桃山2丁目</t>
  </si>
  <si>
    <t>青崎東A</t>
  </si>
  <si>
    <t>青崎東B</t>
  </si>
  <si>
    <t>青崎中A</t>
  </si>
  <si>
    <t>青崎中B・青崎南</t>
  </si>
  <si>
    <t>上東雲町A</t>
  </si>
  <si>
    <t>上東雲町B</t>
  </si>
  <si>
    <t>東雲1丁目A</t>
  </si>
  <si>
    <t>東雲1丁目B</t>
  </si>
  <si>
    <t>西本浦町A</t>
  </si>
  <si>
    <t>西本浦町B</t>
  </si>
  <si>
    <t>仁保1丁目A・2丁目A</t>
  </si>
  <si>
    <t>仁保１丁目B</t>
  </si>
  <si>
    <t>仁保1丁目C</t>
  </si>
  <si>
    <t>仁保2丁目B</t>
  </si>
  <si>
    <t>仁保3丁目A</t>
  </si>
  <si>
    <t>仁保3丁目B</t>
  </si>
  <si>
    <t>仁保南1,2丁目</t>
  </si>
  <si>
    <t>青崎2丁目A</t>
  </si>
  <si>
    <t>青崎2丁目B</t>
  </si>
  <si>
    <t>東青崎</t>
  </si>
  <si>
    <t>堀越1丁目</t>
  </si>
  <si>
    <t>堀越2丁目</t>
  </si>
  <si>
    <t>堀越3丁目</t>
  </si>
  <si>
    <t>向洋新町3丁目A</t>
  </si>
  <si>
    <t>若草町A</t>
  </si>
  <si>
    <t>若草町B</t>
  </si>
  <si>
    <t>尾長西1丁目</t>
  </si>
  <si>
    <t>尾長西2丁目</t>
  </si>
  <si>
    <t>山根町C</t>
  </si>
  <si>
    <t>中山西1丁目,2丁目B</t>
  </si>
  <si>
    <t>中山西2丁目A</t>
  </si>
  <si>
    <t>中山西2丁目C</t>
  </si>
  <si>
    <t>矢賀3丁目、5丁目(2)</t>
  </si>
  <si>
    <t>矢賀4丁目、5丁目(1)</t>
  </si>
  <si>
    <t>矢賀6丁目</t>
  </si>
  <si>
    <t>曙2丁目,5丁目A</t>
  </si>
  <si>
    <t>曙4丁目.5丁目B</t>
  </si>
  <si>
    <t>中筋1丁目A</t>
  </si>
  <si>
    <t>中筋1丁目B</t>
  </si>
  <si>
    <t>中筋3丁目A</t>
  </si>
  <si>
    <t>中筋3丁目B</t>
  </si>
  <si>
    <t>川内6丁目A</t>
  </si>
  <si>
    <t>川内6丁目B</t>
  </si>
  <si>
    <t>高取北3丁目・高取北4丁目A</t>
  </si>
  <si>
    <t>高取北4丁目B</t>
  </si>
  <si>
    <t>長楽寺1丁目（35～49，60～72，80～92）</t>
  </si>
  <si>
    <t>伴東2丁目（16.19～28.35～56）</t>
  </si>
  <si>
    <t>伴南5丁目A</t>
  </si>
  <si>
    <t>伴南5丁目B</t>
  </si>
  <si>
    <t>伴中央6丁目(6～11．26.27）</t>
  </si>
  <si>
    <t>大手町3丁目A</t>
  </si>
  <si>
    <t>大手町3丁目B・４丁目</t>
  </si>
  <si>
    <t>八丁堀・基町B</t>
  </si>
  <si>
    <t>基町A</t>
  </si>
  <si>
    <t>比治山本町A</t>
  </si>
  <si>
    <t>比治山本町B</t>
  </si>
  <si>
    <t>比治山本町C</t>
  </si>
  <si>
    <t>段原1丁目,2丁目A</t>
  </si>
  <si>
    <t>段原2丁目B</t>
  </si>
  <si>
    <t>段原3丁目,4丁目</t>
  </si>
  <si>
    <t>段原日の出1丁目,2丁目</t>
  </si>
  <si>
    <t>段原山崎1丁目,2丁目,3丁目</t>
  </si>
  <si>
    <t>的場町1丁目B</t>
  </si>
  <si>
    <t>的場町2丁目.1丁目A</t>
  </si>
  <si>
    <t>京橋町</t>
  </si>
  <si>
    <t>西蟹屋1丁目,西荒神町</t>
  </si>
  <si>
    <t>西蟹屋2丁目,東荒神町</t>
  </si>
  <si>
    <t>中須1丁目A</t>
  </si>
  <si>
    <t>中須1丁目B</t>
  </si>
  <si>
    <t>緑井1丁目A</t>
  </si>
  <si>
    <t>緑井1丁目B</t>
  </si>
  <si>
    <t>緑井3丁目A</t>
  </si>
  <si>
    <t>緑井3丁目B</t>
  </si>
  <si>
    <t>緑井3丁目C</t>
  </si>
  <si>
    <t>緑井8丁目A</t>
  </si>
  <si>
    <t>緑井8丁目B</t>
  </si>
  <si>
    <t>八木6丁目A</t>
  </si>
  <si>
    <t>八木6丁目B</t>
  </si>
  <si>
    <t>祇園1丁目A</t>
  </si>
  <si>
    <t>祇園1丁目B</t>
  </si>
  <si>
    <t>祇園4丁目</t>
  </si>
  <si>
    <t>祇園5丁目A</t>
  </si>
  <si>
    <t>祇園5丁目B</t>
  </si>
  <si>
    <t>祇園6丁目A</t>
  </si>
  <si>
    <t>祇園6丁目B</t>
  </si>
  <si>
    <t>皆実町1A</t>
  </si>
  <si>
    <t>皆実町4丁目A</t>
  </si>
  <si>
    <t>皆実町4丁目B・翠2丁目A</t>
  </si>
  <si>
    <t>皆実町5丁目A・翠2丁目B</t>
  </si>
  <si>
    <t>皆実町5丁目B</t>
  </si>
  <si>
    <t>翠2丁目C</t>
  </si>
  <si>
    <t>翠2丁目D</t>
  </si>
  <si>
    <t>丹那町C</t>
  </si>
  <si>
    <t>戸坂山根2丁目A</t>
  </si>
  <si>
    <t>戸坂山根2丁目B,3丁目</t>
  </si>
  <si>
    <t>戸坂千足1丁目A</t>
  </si>
  <si>
    <t>戸坂南1丁目A</t>
  </si>
  <si>
    <t>戸坂南1丁目Ｂ,2丁目</t>
  </si>
  <si>
    <t>大林1丁目,2丁目</t>
  </si>
  <si>
    <t>大林3丁目,4丁目</t>
  </si>
  <si>
    <t>相田2丁目</t>
  </si>
  <si>
    <t>相田6丁目</t>
  </si>
  <si>
    <t>安東3丁目</t>
  </si>
  <si>
    <t>安東6丁目</t>
  </si>
  <si>
    <t>上安3丁目</t>
  </si>
  <si>
    <t>上安7丁目</t>
  </si>
  <si>
    <t>長束西3丁目A（１～18）,4丁目A（1.2.34），5丁目A（1.2）</t>
  </si>
  <si>
    <t>長束西4丁目B（3～５・２２～33・35～42）</t>
  </si>
  <si>
    <t>長束西4丁目C（6～21）</t>
  </si>
  <si>
    <t>長束西4丁目D（43～62）</t>
  </si>
  <si>
    <t>長束西5丁目B（3～19），3丁目B（19）</t>
  </si>
  <si>
    <t>伴東5丁目（26～30）伴東7丁目A（１～3．6～9）</t>
  </si>
  <si>
    <t>伴東7丁目B（39～53）</t>
  </si>
  <si>
    <t>伴北7丁目A（1～33）</t>
  </si>
  <si>
    <t>伴北7丁目B（34～71）</t>
  </si>
  <si>
    <t>八木1丁目</t>
  </si>
  <si>
    <t>八木2丁目</t>
  </si>
  <si>
    <t>幸町A・曙A</t>
  </si>
  <si>
    <t>幸町B・曙B</t>
  </si>
  <si>
    <t>白島九軒町A</t>
  </si>
  <si>
    <t>白島中町・白島九軒町B</t>
  </si>
  <si>
    <t>発注書(市内エリア）</t>
  </si>
  <si>
    <t>会社名
(請求先)</t>
  </si>
  <si>
    <t>戸建のみ　　集合のみ　　事業所除く　　全戸</t>
  </si>
  <si>
    <t>　　月　　　日～　　　　月　　　日</t>
  </si>
  <si>
    <t>　　月　　　日～　　　　月　　　日</t>
  </si>
  <si>
    <t xml:space="preserve">    ※折ってある場合は広げたときの大きさです。</t>
  </si>
  <si>
    <t>※配布希望箇所にチェックを入れて左記に記入お願い致します</t>
  </si>
  <si>
    <t>戸坂千足1丁目B</t>
  </si>
  <si>
    <t>戸坂千足2・戸坂中町</t>
  </si>
  <si>
    <t>向洋新町3丁目C</t>
  </si>
  <si>
    <t>向洋新町3丁目B・4丁目</t>
  </si>
  <si>
    <t>祇園８丁目</t>
  </si>
  <si>
    <t>荒神町・猿猴橋町・松原町</t>
  </si>
  <si>
    <t>紙屋町1丁目・紙屋町2丁目</t>
  </si>
  <si>
    <t>船越南3丁目A</t>
  </si>
  <si>
    <t>船越南3丁目B</t>
  </si>
  <si>
    <t>石内北1丁目</t>
  </si>
  <si>
    <t>石内北2丁目B</t>
  </si>
  <si>
    <t>石内北2丁目A.石内北3丁目</t>
  </si>
  <si>
    <t>安佐南区・安佐北区・佐伯区(27A)</t>
  </si>
  <si>
    <t>佐伯区計</t>
  </si>
  <si>
    <t>※佐伯区は石内北エリアのみ市内エリアに含まれております。その他佐伯区エリアは、西部エリアの部数表に記載しております</t>
  </si>
  <si>
    <t>牛田東1,3丁目A</t>
  </si>
  <si>
    <t>牛田東1,3丁目B</t>
  </si>
  <si>
    <t>新庄町</t>
  </si>
  <si>
    <t>下記の34A・35Aにつきましては、配布に2週間（12営業日）の猶予を頂きます。</t>
  </si>
  <si>
    <t>南堀川・栄</t>
  </si>
  <si>
    <t>南つくも町・つくも町</t>
  </si>
  <si>
    <t>亀山南2丁目Ａ</t>
  </si>
  <si>
    <t>宇品西5丁目・6丁目</t>
  </si>
  <si>
    <t>くすの木台(1～27）</t>
  </si>
  <si>
    <t>あさひが丘1・7丁目(1～15）</t>
  </si>
  <si>
    <t>あさひが丘4(8～12）・5丁目(1～10）</t>
  </si>
  <si>
    <t>あさひが丘4(13～18）・5丁目(11～14,16）</t>
  </si>
  <si>
    <t>あさひが丘6(1～8）・9丁目(1～11,13）</t>
  </si>
  <si>
    <t>あさひが丘6丁目(9～22）</t>
  </si>
  <si>
    <t>あさひが丘6丁目(23～36）</t>
  </si>
  <si>
    <t>亀山南1丁目、亀山南2丁目Ｂ</t>
  </si>
  <si>
    <t>あさひが丘3丁目(1～20、22）</t>
  </si>
  <si>
    <t>あさひが丘9丁目(14～24）</t>
  </si>
  <si>
    <t>約款の各種条項を確認し、同意の上で、ポスティングを申し込みます。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</si>
</sst>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28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ＭＳ Ｐゴシック"/>
      <family val="3"/>
    </font>
    <font>
      <b/>
      <sz val="20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u val="single"/>
      <sz val="14"/>
      <color theme="1"/>
      <name val="ＭＳ Ｐゴシック"/>
      <family val="3"/>
    </font>
    <font>
      <b/>
      <sz val="28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22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u val="single"/>
      <sz val="14"/>
      <color theme="1"/>
      <name val="ＭＳ Ｐゴシック"/>
      <family val="3"/>
    </font>
    <font>
      <sz val="28"/>
      <color theme="1"/>
      <name val="ＭＳ Ｐゴシック"/>
      <family val="3"/>
    </font>
    <font>
      <b/>
      <sz val="36"/>
      <color theme="1"/>
      <name val="ＭＳ Ｐゴシック"/>
      <family val="3"/>
    </font>
    <font>
      <sz val="2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66" fillId="0" borderId="10" xfId="0" applyFont="1" applyFill="1" applyBorder="1" applyAlignment="1">
      <alignment vertical="center"/>
    </xf>
    <xf numFmtId="38" fontId="66" fillId="0" borderId="10" xfId="49" applyFont="1" applyFill="1" applyBorder="1" applyAlignment="1">
      <alignment vertical="center" shrinkToFit="1"/>
    </xf>
    <xf numFmtId="38" fontId="67" fillId="0" borderId="11" xfId="49" applyFont="1" applyFill="1" applyBorder="1" applyAlignment="1">
      <alignment vertical="center"/>
    </xf>
    <xf numFmtId="38" fontId="67" fillId="0" borderId="0" xfId="49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38" fontId="67" fillId="0" borderId="12" xfId="49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shrinkToFit="1"/>
    </xf>
    <xf numFmtId="38" fontId="67" fillId="0" borderId="0" xfId="49" applyFont="1" applyFill="1" applyAlignment="1">
      <alignment vertical="center"/>
    </xf>
    <xf numFmtId="38" fontId="67" fillId="0" borderId="0" xfId="0" applyNumberFormat="1" applyFont="1" applyFill="1" applyAlignment="1">
      <alignment vertical="center"/>
    </xf>
    <xf numFmtId="38" fontId="67" fillId="0" borderId="0" xfId="0" applyNumberFormat="1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6" fontId="66" fillId="0" borderId="13" xfId="0" applyNumberFormat="1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38" fontId="66" fillId="0" borderId="13" xfId="49" applyFont="1" applyFill="1" applyBorder="1" applyAlignment="1">
      <alignment vertical="center"/>
    </xf>
    <xf numFmtId="176" fontId="66" fillId="0" borderId="14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38" fontId="66" fillId="0" borderId="14" xfId="49" applyFont="1" applyFill="1" applyBorder="1" applyAlignment="1">
      <alignment vertical="center"/>
    </xf>
    <xf numFmtId="38" fontId="69" fillId="0" borderId="14" xfId="49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38" fontId="66" fillId="0" borderId="0" xfId="49" applyFont="1" applyFill="1" applyBorder="1" applyAlignment="1">
      <alignment vertical="center"/>
    </xf>
    <xf numFmtId="38" fontId="66" fillId="0" borderId="15" xfId="49" applyFont="1" applyFill="1" applyBorder="1" applyAlignment="1">
      <alignment vertical="center"/>
    </xf>
    <xf numFmtId="176" fontId="66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38" fontId="70" fillId="0" borderId="0" xfId="49" applyFont="1" applyFill="1" applyBorder="1" applyAlignment="1">
      <alignment vertical="center" shrinkToFit="1"/>
    </xf>
    <xf numFmtId="0" fontId="71" fillId="0" borderId="0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38" fontId="66" fillId="0" borderId="10" xfId="0" applyNumberFormat="1" applyFont="1" applyFill="1" applyBorder="1" applyAlignment="1">
      <alignment vertical="center"/>
    </xf>
    <xf numFmtId="38" fontId="66" fillId="0" borderId="0" xfId="0" applyNumberFormat="1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38" fontId="69" fillId="0" borderId="0" xfId="49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176" fontId="69" fillId="0" borderId="10" xfId="0" applyNumberFormat="1" applyFont="1" applyFill="1" applyBorder="1" applyAlignment="1">
      <alignment vertical="center"/>
    </xf>
    <xf numFmtId="0" fontId="72" fillId="0" borderId="0" xfId="0" applyFont="1" applyFill="1" applyAlignment="1">
      <alignment horizontal="left" vertical="center" readingOrder="1"/>
    </xf>
    <xf numFmtId="0" fontId="72" fillId="0" borderId="0" xfId="0" applyFont="1" applyFill="1" applyAlignment="1">
      <alignment vertical="center" readingOrder="1"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74" fillId="0" borderId="17" xfId="0" applyFont="1" applyFill="1" applyBorder="1" applyAlignment="1">
      <alignment vertical="top"/>
    </xf>
    <xf numFmtId="0" fontId="74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38" fontId="67" fillId="0" borderId="0" xfId="0" applyNumberFormat="1" applyFont="1" applyFill="1" applyBorder="1" applyAlignment="1">
      <alignment vertical="center" shrinkToFit="1"/>
    </xf>
    <xf numFmtId="0" fontId="67" fillId="0" borderId="0" xfId="0" applyFont="1" applyFill="1" applyBorder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top"/>
    </xf>
    <xf numFmtId="0" fontId="69" fillId="0" borderId="0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7" fillId="0" borderId="19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top"/>
    </xf>
    <xf numFmtId="0" fontId="66" fillId="0" borderId="15" xfId="0" applyFont="1" applyFill="1" applyBorder="1" applyAlignment="1">
      <alignment vertical="center"/>
    </xf>
    <xf numFmtId="0" fontId="72" fillId="0" borderId="0" xfId="0" applyFont="1" applyFill="1" applyAlignment="1">
      <alignment horizontal="left" vertical="top"/>
    </xf>
    <xf numFmtId="0" fontId="67" fillId="0" borderId="0" xfId="0" applyFont="1" applyFill="1" applyAlignment="1">
      <alignment horizontal="left" vertical="top"/>
    </xf>
    <xf numFmtId="0" fontId="72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left" vertical="top"/>
    </xf>
    <xf numFmtId="0" fontId="77" fillId="0" borderId="21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67" fillId="0" borderId="22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shrinkToFit="1"/>
    </xf>
    <xf numFmtId="0" fontId="74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/>
    </xf>
    <xf numFmtId="0" fontId="80" fillId="0" borderId="23" xfId="0" applyFont="1" applyFill="1" applyBorder="1" applyAlignment="1">
      <alignment vertical="center"/>
    </xf>
    <xf numFmtId="0" fontId="67" fillId="0" borderId="24" xfId="0" applyFont="1" applyFill="1" applyBorder="1" applyAlignment="1">
      <alignment vertical="center" shrinkToFit="1"/>
    </xf>
    <xf numFmtId="0" fontId="67" fillId="0" borderId="25" xfId="0" applyFont="1" applyFill="1" applyBorder="1" applyAlignment="1">
      <alignment horizontal="center" vertical="center" shrinkToFit="1"/>
    </xf>
    <xf numFmtId="176" fontId="66" fillId="0" borderId="15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vertical="center"/>
    </xf>
    <xf numFmtId="38" fontId="66" fillId="0" borderId="10" xfId="49" applyFont="1" applyFill="1" applyBorder="1" applyAlignment="1">
      <alignment vertical="center"/>
    </xf>
    <xf numFmtId="0" fontId="66" fillId="0" borderId="26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38" fontId="66" fillId="0" borderId="13" xfId="49" applyFont="1" applyFill="1" applyBorder="1" applyAlignment="1">
      <alignment vertical="center" shrinkToFit="1"/>
    </xf>
    <xf numFmtId="38" fontId="66" fillId="0" borderId="15" xfId="49" applyFont="1" applyFill="1" applyBorder="1" applyAlignment="1">
      <alignment vertical="center" shrinkToFit="1"/>
    </xf>
    <xf numFmtId="0" fontId="66" fillId="0" borderId="13" xfId="0" applyFont="1" applyFill="1" applyBorder="1" applyAlignment="1">
      <alignment vertical="center" shrinkToFit="1"/>
    </xf>
    <xf numFmtId="0" fontId="66" fillId="0" borderId="15" xfId="0" applyFont="1" applyFill="1" applyBorder="1" applyAlignment="1">
      <alignment vertical="center" shrinkToFit="1"/>
    </xf>
    <xf numFmtId="0" fontId="74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vertical="center" shrinkToFit="1"/>
    </xf>
    <xf numFmtId="38" fontId="67" fillId="0" borderId="13" xfId="0" applyNumberFormat="1" applyFont="1" applyFill="1" applyBorder="1" applyAlignment="1">
      <alignment horizontal="right" vertical="center" shrinkToFit="1"/>
    </xf>
    <xf numFmtId="38" fontId="67" fillId="0" borderId="15" xfId="0" applyNumberFormat="1" applyFont="1" applyFill="1" applyBorder="1" applyAlignment="1">
      <alignment horizontal="right" vertical="center" shrinkToFit="1"/>
    </xf>
    <xf numFmtId="0" fontId="70" fillId="0" borderId="13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83" fillId="0" borderId="27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74" fillId="0" borderId="21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28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38" fontId="80" fillId="0" borderId="30" xfId="49" applyFont="1" applyFill="1" applyBorder="1" applyAlignment="1">
      <alignment horizontal="center" vertical="center"/>
    </xf>
    <xf numFmtId="38" fontId="80" fillId="0" borderId="31" xfId="49" applyFont="1" applyFill="1" applyBorder="1" applyAlignment="1">
      <alignment horizontal="center" vertical="center"/>
    </xf>
    <xf numFmtId="38" fontId="80" fillId="0" borderId="32" xfId="49" applyFont="1" applyFill="1" applyBorder="1" applyAlignment="1">
      <alignment horizontal="center" vertical="center"/>
    </xf>
    <xf numFmtId="38" fontId="80" fillId="0" borderId="24" xfId="49" applyFont="1" applyFill="1" applyBorder="1" applyAlignment="1">
      <alignment horizontal="center" vertical="center"/>
    </xf>
    <xf numFmtId="38" fontId="80" fillId="0" borderId="10" xfId="49" applyFont="1" applyFill="1" applyBorder="1" applyAlignment="1">
      <alignment horizontal="center" vertical="center"/>
    </xf>
    <xf numFmtId="38" fontId="80" fillId="0" borderId="33" xfId="49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33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80" fillId="0" borderId="34" xfId="0" applyFont="1" applyFill="1" applyBorder="1" applyAlignment="1">
      <alignment horizontal="center" vertical="center"/>
    </xf>
    <xf numFmtId="0" fontId="80" fillId="0" borderId="35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67" fillId="0" borderId="36" xfId="0" applyFont="1" applyFill="1" applyBorder="1" applyAlignment="1">
      <alignment horizontal="center" vertical="center" shrinkToFit="1"/>
    </xf>
    <xf numFmtId="0" fontId="67" fillId="0" borderId="37" xfId="0" applyFont="1" applyFill="1" applyBorder="1" applyAlignment="1">
      <alignment horizontal="center" vertical="center" shrinkToFit="1"/>
    </xf>
    <xf numFmtId="0" fontId="70" fillId="0" borderId="38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44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left" vertical="center"/>
    </xf>
    <xf numFmtId="0" fontId="67" fillId="0" borderId="46" xfId="0" applyFont="1" applyFill="1" applyBorder="1" applyAlignment="1">
      <alignment horizontal="center" vertical="center" wrapText="1" shrinkToFit="1"/>
    </xf>
    <xf numFmtId="0" fontId="67" fillId="0" borderId="37" xfId="0" applyFont="1" applyFill="1" applyBorder="1" applyAlignment="1">
      <alignment horizontal="center" vertical="center" wrapText="1" shrinkToFit="1"/>
    </xf>
    <xf numFmtId="0" fontId="76" fillId="0" borderId="47" xfId="0" applyFont="1" applyFill="1" applyBorder="1" applyAlignment="1">
      <alignment horizontal="center" vertical="center" shrinkToFit="1"/>
    </xf>
    <xf numFmtId="0" fontId="76" fillId="0" borderId="22" xfId="0" applyFont="1" applyFill="1" applyBorder="1" applyAlignment="1">
      <alignment horizontal="center" vertical="center" shrinkToFit="1"/>
    </xf>
    <xf numFmtId="0" fontId="76" fillId="0" borderId="18" xfId="0" applyFont="1" applyFill="1" applyBorder="1" applyAlignment="1">
      <alignment horizontal="center" vertical="center" shrinkToFit="1"/>
    </xf>
    <xf numFmtId="0" fontId="76" fillId="0" borderId="40" xfId="0" applyFont="1" applyFill="1" applyBorder="1" applyAlignment="1">
      <alignment horizontal="center" vertical="center" shrinkToFit="1"/>
    </xf>
    <xf numFmtId="0" fontId="76" fillId="0" borderId="41" xfId="0" applyFont="1" applyFill="1" applyBorder="1" applyAlignment="1">
      <alignment horizontal="center" vertical="center" shrinkToFit="1"/>
    </xf>
    <xf numFmtId="0" fontId="76" fillId="0" borderId="42" xfId="0" applyFont="1" applyFill="1" applyBorder="1" applyAlignment="1">
      <alignment horizontal="center" vertical="center" shrinkToFit="1"/>
    </xf>
    <xf numFmtId="0" fontId="70" fillId="0" borderId="38" xfId="0" applyFont="1" applyFill="1" applyBorder="1" applyAlignment="1">
      <alignment horizontal="left" vertical="center" shrinkToFit="1"/>
    </xf>
    <xf numFmtId="0" fontId="70" fillId="0" borderId="14" xfId="0" applyFont="1" applyFill="1" applyBorder="1" applyAlignment="1">
      <alignment horizontal="left" vertical="center" shrinkToFit="1"/>
    </xf>
    <xf numFmtId="0" fontId="70" fillId="0" borderId="39" xfId="0" applyFont="1" applyFill="1" applyBorder="1" applyAlignment="1">
      <alignment horizontal="left" vertical="center" shrinkToFit="1"/>
    </xf>
    <xf numFmtId="0" fontId="70" fillId="0" borderId="40" xfId="0" applyFont="1" applyFill="1" applyBorder="1" applyAlignment="1">
      <alignment horizontal="left" vertical="center" shrinkToFit="1"/>
    </xf>
    <xf numFmtId="0" fontId="70" fillId="0" borderId="41" xfId="0" applyFont="1" applyFill="1" applyBorder="1" applyAlignment="1">
      <alignment horizontal="left" vertical="center" shrinkToFit="1"/>
    </xf>
    <xf numFmtId="0" fontId="70" fillId="0" borderId="42" xfId="0" applyFont="1" applyFill="1" applyBorder="1" applyAlignment="1">
      <alignment horizontal="left" vertical="center" shrinkToFit="1"/>
    </xf>
    <xf numFmtId="0" fontId="70" fillId="0" borderId="48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39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84" fillId="0" borderId="41" xfId="0" applyFont="1" applyFill="1" applyBorder="1" applyAlignment="1">
      <alignment horizontal="center" vertical="center"/>
    </xf>
    <xf numFmtId="0" fontId="84" fillId="0" borderId="42" xfId="0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70" fillId="0" borderId="50" xfId="0" applyFont="1" applyFill="1" applyBorder="1" applyAlignment="1">
      <alignment horizontal="center" vertical="center" shrinkToFit="1"/>
    </xf>
    <xf numFmtId="0" fontId="70" fillId="0" borderId="51" xfId="0" applyFont="1" applyFill="1" applyBorder="1" applyAlignment="1">
      <alignment horizontal="center" vertical="center" shrinkToFit="1"/>
    </xf>
    <xf numFmtId="0" fontId="70" fillId="0" borderId="41" xfId="0" applyFont="1" applyFill="1" applyBorder="1" applyAlignment="1">
      <alignment horizontal="center" vertical="center" shrinkToFit="1"/>
    </xf>
    <xf numFmtId="0" fontId="70" fillId="0" borderId="52" xfId="0" applyFont="1" applyFill="1" applyBorder="1" applyAlignment="1">
      <alignment horizontal="center" vertical="center" shrinkToFit="1"/>
    </xf>
    <xf numFmtId="0" fontId="69" fillId="0" borderId="0" xfId="0" applyFont="1" applyFill="1" applyAlignment="1">
      <alignment horizontal="left" vertical="center" wrapText="1"/>
    </xf>
    <xf numFmtId="0" fontId="85" fillId="0" borderId="17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48" xfId="0" applyFont="1" applyFill="1" applyBorder="1" applyAlignment="1">
      <alignment horizontal="center" vertical="center"/>
    </xf>
    <xf numFmtId="0" fontId="67" fillId="0" borderId="53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67" fillId="0" borderId="52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top"/>
    </xf>
    <xf numFmtId="0" fontId="69" fillId="0" borderId="22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38" fontId="67" fillId="0" borderId="13" xfId="0" applyNumberFormat="1" applyFont="1" applyFill="1" applyBorder="1" applyAlignment="1">
      <alignment vertical="center" shrinkToFit="1"/>
    </xf>
    <xf numFmtId="38" fontId="67" fillId="0" borderId="15" xfId="0" applyNumberFormat="1" applyFont="1" applyFill="1" applyBorder="1" applyAlignment="1">
      <alignment vertical="center" shrinkToFit="1"/>
    </xf>
    <xf numFmtId="38" fontId="67" fillId="0" borderId="13" xfId="0" applyNumberFormat="1" applyFont="1" applyFill="1" applyBorder="1" applyAlignment="1">
      <alignment horizontal="center" vertical="center" shrinkToFit="1"/>
    </xf>
    <xf numFmtId="38" fontId="67" fillId="0" borderId="15" xfId="0" applyNumberFormat="1" applyFont="1" applyFill="1" applyBorder="1" applyAlignment="1">
      <alignment horizontal="center" vertical="center" shrinkToFit="1"/>
    </xf>
    <xf numFmtId="0" fontId="70" fillId="0" borderId="18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54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left" vertical="center"/>
    </xf>
    <xf numFmtId="0" fontId="86" fillId="0" borderId="22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 shrinkToFit="1"/>
    </xf>
    <xf numFmtId="0" fontId="70" fillId="0" borderId="39" xfId="0" applyFont="1" applyFill="1" applyBorder="1" applyAlignment="1">
      <alignment horizontal="center" vertical="center" shrinkToFit="1"/>
    </xf>
    <xf numFmtId="0" fontId="70" fillId="0" borderId="40" xfId="0" applyFont="1" applyFill="1" applyBorder="1" applyAlignment="1">
      <alignment horizontal="center" vertical="center" shrinkToFit="1"/>
    </xf>
    <xf numFmtId="0" fontId="70" fillId="0" borderId="42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339</xdr:row>
      <xdr:rowOff>142875</xdr:rowOff>
    </xdr:from>
    <xdr:to>
      <xdr:col>17</xdr:col>
      <xdr:colOff>876300</xdr:colOff>
      <xdr:row>343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753350" y="77171550"/>
          <a:ext cx="80772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配布指示は配布週の前週、木曜日午後３時まで、にお願いします。</a:t>
          </a:r>
        </a:p>
      </xdr:txBody>
    </xdr:sp>
    <xdr:clientData/>
  </xdr:twoCellAnchor>
  <xdr:twoCellAnchor>
    <xdr:from>
      <xdr:col>9</xdr:col>
      <xdr:colOff>361950</xdr:colOff>
      <xdr:row>343</xdr:row>
      <xdr:rowOff>304800</xdr:rowOff>
    </xdr:from>
    <xdr:to>
      <xdr:col>16</xdr:col>
      <xdr:colOff>38100</xdr:colOff>
      <xdr:row>345</xdr:row>
      <xdr:rowOff>152400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7953375" y="78362175"/>
          <a:ext cx="63436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配布日は原則木曜日～金曜日となります。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514350</xdr:colOff>
      <xdr:row>346</xdr:row>
      <xdr:rowOff>19050</xdr:rowOff>
    </xdr:from>
    <xdr:to>
      <xdr:col>18</xdr:col>
      <xdr:colOff>371475</xdr:colOff>
      <xdr:row>350</xdr:row>
      <xdr:rowOff>142875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8105775" y="78809850"/>
          <a:ext cx="94392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但し、配布予備日を配布開始日前の火曜日・水曜日と配布週の翌週火曜日まで頂いております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約款第七条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428625</xdr:colOff>
      <xdr:row>361</xdr:row>
      <xdr:rowOff>342900</xdr:rowOff>
    </xdr:from>
    <xdr:to>
      <xdr:col>17</xdr:col>
      <xdr:colOff>342900</xdr:colOff>
      <xdr:row>365</xdr:row>
      <xdr:rowOff>209550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8020050" y="83858100"/>
          <a:ext cx="727710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ポスティングはチラシが「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A4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以下＝郵便ポストに入るサイズ」で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配布させて頂きます。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oneCellAnchor>
    <xdr:from>
      <xdr:col>8</xdr:col>
      <xdr:colOff>628650</xdr:colOff>
      <xdr:row>333</xdr:row>
      <xdr:rowOff>114300</xdr:rowOff>
    </xdr:from>
    <xdr:ext cx="5162550" cy="466725"/>
    <xdr:sp>
      <xdr:nvSpPr>
        <xdr:cNvPr id="5" name="テキスト ボックス 12"/>
        <xdr:cNvSpPr txBox="1">
          <a:spLocks noChangeArrowheads="1"/>
        </xdr:cNvSpPr>
      </xdr:nvSpPr>
      <xdr:spPr>
        <a:xfrm>
          <a:off x="7524750" y="75857100"/>
          <a:ext cx="5162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twoCellAnchor>
    <xdr:from>
      <xdr:col>0</xdr:col>
      <xdr:colOff>209550</xdr:colOff>
      <xdr:row>379</xdr:row>
      <xdr:rowOff>142875</xdr:rowOff>
    </xdr:from>
    <xdr:to>
      <xdr:col>13</xdr:col>
      <xdr:colOff>209550</xdr:colOff>
      <xdr:row>385</xdr:row>
      <xdr:rowOff>0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209550" y="89935050"/>
          <a:ext cx="128301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※4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セットとなりますので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枚すべて送って頂きます様　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お願い申し上げます。</a:t>
          </a:r>
        </a:p>
      </xdr:txBody>
    </xdr:sp>
    <xdr:clientData/>
  </xdr:twoCellAnchor>
  <xdr:twoCellAnchor>
    <xdr:from>
      <xdr:col>1</xdr:col>
      <xdr:colOff>2381250</xdr:colOff>
      <xdr:row>349</xdr:row>
      <xdr:rowOff>133350</xdr:rowOff>
    </xdr:from>
    <xdr:to>
      <xdr:col>1</xdr:col>
      <xdr:colOff>2390775</xdr:colOff>
      <xdr:row>350</xdr:row>
      <xdr:rowOff>152400</xdr:rowOff>
    </xdr:to>
    <xdr:sp>
      <xdr:nvSpPr>
        <xdr:cNvPr id="7" name="矢印: 下 14"/>
        <xdr:cNvSpPr>
          <a:spLocks/>
        </xdr:cNvSpPr>
      </xdr:nvSpPr>
      <xdr:spPr>
        <a:xfrm>
          <a:off x="3076575" y="79581375"/>
          <a:ext cx="9525" cy="257175"/>
        </a:xfrm>
        <a:prstGeom prst="downArrow">
          <a:avLst>
            <a:gd name="adj" fmla="val 36365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369</xdr:row>
      <xdr:rowOff>47625</xdr:rowOff>
    </xdr:from>
    <xdr:to>
      <xdr:col>1</xdr:col>
      <xdr:colOff>2171700</xdr:colOff>
      <xdr:row>370</xdr:row>
      <xdr:rowOff>57150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123825" y="86725125"/>
          <a:ext cx="2743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搬入枚数</a:t>
          </a:r>
        </a:p>
      </xdr:txBody>
    </xdr:sp>
    <xdr:clientData/>
  </xdr:twoCellAnchor>
  <xdr:twoCellAnchor>
    <xdr:from>
      <xdr:col>0</xdr:col>
      <xdr:colOff>114300</xdr:colOff>
      <xdr:row>371</xdr:row>
      <xdr:rowOff>76200</xdr:rowOff>
    </xdr:from>
    <xdr:to>
      <xdr:col>1</xdr:col>
      <xdr:colOff>2162175</xdr:colOff>
      <xdr:row>372</xdr:row>
      <xdr:rowOff>76200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114300" y="87496650"/>
          <a:ext cx="2743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配布枚数</a:t>
          </a:r>
        </a:p>
      </xdr:txBody>
    </xdr:sp>
    <xdr:clientData/>
  </xdr:twoCellAnchor>
  <xdr:twoCellAnchor>
    <xdr:from>
      <xdr:col>0</xdr:col>
      <xdr:colOff>66675</xdr:colOff>
      <xdr:row>373</xdr:row>
      <xdr:rowOff>47625</xdr:rowOff>
    </xdr:from>
    <xdr:to>
      <xdr:col>1</xdr:col>
      <xdr:colOff>1409700</xdr:colOff>
      <xdr:row>374</xdr:row>
      <xdr:rowOff>57150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66675" y="88211025"/>
          <a:ext cx="2038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チラシサイズ</a:t>
          </a:r>
        </a:p>
      </xdr:txBody>
    </xdr:sp>
    <xdr:clientData/>
  </xdr:twoCellAnchor>
  <xdr:twoCellAnchor>
    <xdr:from>
      <xdr:col>9</xdr:col>
      <xdr:colOff>390525</xdr:colOff>
      <xdr:row>356</xdr:row>
      <xdr:rowOff>19050</xdr:rowOff>
    </xdr:from>
    <xdr:to>
      <xdr:col>18</xdr:col>
      <xdr:colOff>333375</xdr:colOff>
      <xdr:row>359</xdr:row>
      <xdr:rowOff>76200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7981950" y="81619725"/>
          <a:ext cx="95250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「全戸配布（軒並み配布）」とは、依頼主が指定するエリアの実戸数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全てに配布するという事ではなく、建築物の形態に関係なく投函する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サービスをいいます。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約款第二条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</a:p>
      </xdr:txBody>
    </xdr:sp>
    <xdr:clientData/>
  </xdr:twoCellAnchor>
  <xdr:twoCellAnchor>
    <xdr:from>
      <xdr:col>0</xdr:col>
      <xdr:colOff>76200</xdr:colOff>
      <xdr:row>360</xdr:row>
      <xdr:rowOff>57150</xdr:rowOff>
    </xdr:from>
    <xdr:to>
      <xdr:col>1</xdr:col>
      <xdr:colOff>609600</xdr:colOff>
      <xdr:row>361</xdr:row>
      <xdr:rowOff>171450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76200" y="83400900"/>
          <a:ext cx="1228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チラシ広告主</a:t>
          </a:r>
        </a:p>
      </xdr:txBody>
    </xdr:sp>
    <xdr:clientData/>
  </xdr:twoCellAnchor>
  <xdr:twoCellAnchor>
    <xdr:from>
      <xdr:col>3</xdr:col>
      <xdr:colOff>38100</xdr:colOff>
      <xdr:row>360</xdr:row>
      <xdr:rowOff>57150</xdr:rowOff>
    </xdr:from>
    <xdr:to>
      <xdr:col>5</xdr:col>
      <xdr:colOff>0</xdr:colOff>
      <xdr:row>361</xdr:row>
      <xdr:rowOff>38100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3943350" y="83400900"/>
          <a:ext cx="1409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チラシの内容</a:t>
          </a:r>
        </a:p>
      </xdr:txBody>
    </xdr:sp>
    <xdr:clientData/>
  </xdr:twoCellAnchor>
  <xdr:twoCellAnchor>
    <xdr:from>
      <xdr:col>3</xdr:col>
      <xdr:colOff>76200</xdr:colOff>
      <xdr:row>358</xdr:row>
      <xdr:rowOff>57150</xdr:rowOff>
    </xdr:from>
    <xdr:to>
      <xdr:col>5</xdr:col>
      <xdr:colOff>28575</xdr:colOff>
      <xdr:row>358</xdr:row>
      <xdr:rowOff>333375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3981450" y="82334100"/>
          <a:ext cx="1400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ご担当者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4"/>
  <sheetViews>
    <sheetView tabSelected="1" view="pageBreakPreview" zoomScale="70" zoomScaleNormal="70" zoomScaleSheetLayoutView="70" workbookViewId="0" topLeftCell="A277">
      <selection activeCell="Z301" sqref="Z301"/>
    </sheetView>
  </sheetViews>
  <sheetFormatPr defaultColWidth="9.00390625" defaultRowHeight="13.5"/>
  <cols>
    <col min="1" max="1" width="9.125" style="5" customWidth="1"/>
    <col min="2" max="2" width="32.625" style="5" customWidth="1"/>
    <col min="3" max="6" width="9.50390625" style="5" customWidth="1"/>
    <col min="7" max="7" width="7.125" style="5" customWidth="1"/>
    <col min="8" max="8" width="3.625" style="8" customWidth="1"/>
    <col min="9" max="9" width="9.125" style="5" customWidth="1"/>
    <col min="10" max="10" width="41.75390625" style="5" bestFit="1" customWidth="1"/>
    <col min="11" max="12" width="8.875" style="5" customWidth="1"/>
    <col min="13" max="13" width="9.25390625" style="5" customWidth="1"/>
    <col min="14" max="14" width="8.00390625" style="5" customWidth="1"/>
    <col min="15" max="15" width="7.125" style="5" customWidth="1"/>
    <col min="16" max="16" width="3.625" style="8" customWidth="1"/>
    <col min="17" max="17" width="9.125" style="5" customWidth="1"/>
    <col min="18" max="18" width="29.125" style="5" bestFit="1" customWidth="1"/>
    <col min="19" max="19" width="8.50390625" style="5" customWidth="1"/>
    <col min="20" max="20" width="7.625" style="5" customWidth="1"/>
    <col min="21" max="21" width="8.00390625" style="5" customWidth="1"/>
    <col min="22" max="22" width="8.875" style="5" customWidth="1"/>
    <col min="23" max="23" width="7.125" style="5" customWidth="1"/>
    <col min="24" max="24" width="3.625" style="5" customWidth="1"/>
    <col min="25" max="25" width="9.125" style="5" customWidth="1"/>
    <col min="26" max="26" width="33.75390625" style="5" customWidth="1"/>
    <col min="27" max="27" width="8.625" style="5" customWidth="1"/>
    <col min="28" max="28" width="8.875" style="5" customWidth="1"/>
    <col min="29" max="29" width="8.625" style="5" customWidth="1"/>
    <col min="30" max="30" width="10.125" style="5" customWidth="1"/>
    <col min="31" max="31" width="8.625" style="5" customWidth="1"/>
    <col min="32" max="32" width="4.875" style="5" customWidth="1"/>
    <col min="33" max="34" width="4.50390625" style="5" bestFit="1" customWidth="1"/>
    <col min="35" max="35" width="5.875" style="5" bestFit="1" customWidth="1"/>
    <col min="36" max="36" width="16.625" style="5" bestFit="1" customWidth="1"/>
    <col min="37" max="37" width="8.50390625" style="5" bestFit="1" customWidth="1"/>
    <col min="38" max="38" width="9.625" style="5" bestFit="1" customWidth="1"/>
    <col min="39" max="39" width="10.125" style="5" bestFit="1" customWidth="1"/>
    <col min="40" max="40" width="19.125" style="5" bestFit="1" customWidth="1"/>
    <col min="41" max="41" width="8.50390625" style="5" bestFit="1" customWidth="1"/>
    <col min="42" max="42" width="4.875" style="5" bestFit="1" customWidth="1"/>
    <col min="43" max="43" width="9.125" style="5" bestFit="1" customWidth="1"/>
    <col min="44" max="44" width="14.125" style="5" bestFit="1" customWidth="1"/>
    <col min="45" max="45" width="8.375" style="5" bestFit="1" customWidth="1"/>
    <col min="46" max="46" width="4.875" style="5" bestFit="1" customWidth="1"/>
    <col min="47" max="47" width="9.125" style="5" bestFit="1" customWidth="1"/>
    <col min="48" max="48" width="17.125" style="5" bestFit="1" customWidth="1"/>
    <col min="49" max="49" width="8.375" style="5" bestFit="1" customWidth="1"/>
    <col min="50" max="50" width="4.875" style="5" bestFit="1" customWidth="1"/>
    <col min="51" max="51" width="9.125" style="5" bestFit="1" customWidth="1"/>
    <col min="52" max="52" width="15.00390625" style="5" bestFit="1" customWidth="1"/>
    <col min="53" max="53" width="8.375" style="5" bestFit="1" customWidth="1"/>
    <col min="54" max="54" width="4.875" style="5" bestFit="1" customWidth="1"/>
    <col min="55" max="55" width="9.125" style="5" bestFit="1" customWidth="1"/>
    <col min="56" max="56" width="17.875" style="5" bestFit="1" customWidth="1"/>
    <col min="57" max="57" width="8.375" style="5" bestFit="1" customWidth="1"/>
    <col min="58" max="58" width="4.875" style="5" bestFit="1" customWidth="1"/>
    <col min="59" max="59" width="9.00390625" style="5" customWidth="1"/>
    <col min="60" max="60" width="11.375" style="5" bestFit="1" customWidth="1"/>
    <col min="61" max="61" width="8.375" style="5" bestFit="1" customWidth="1"/>
    <col min="62" max="62" width="4.875" style="5" bestFit="1" customWidth="1"/>
    <col min="63" max="63" width="11.125" style="5" bestFit="1" customWidth="1"/>
    <col min="64" max="64" width="16.375" style="5" bestFit="1" customWidth="1"/>
    <col min="65" max="65" width="8.375" style="5" bestFit="1" customWidth="1"/>
    <col min="66" max="66" width="5.50390625" style="5" bestFit="1" customWidth="1"/>
    <col min="67" max="67" width="9.50390625" style="5" bestFit="1" customWidth="1"/>
    <col min="68" max="68" width="16.375" style="5" bestFit="1" customWidth="1"/>
    <col min="69" max="69" width="8.375" style="5" bestFit="1" customWidth="1"/>
    <col min="70" max="70" width="4.875" style="5" bestFit="1" customWidth="1"/>
    <col min="71" max="16384" width="9.00390625" style="5" customWidth="1"/>
  </cols>
  <sheetData>
    <row r="1" spans="1:31" ht="38.25" customHeight="1">
      <c r="A1" s="202" t="s">
        <v>529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1" ht="18" customHeight="1">
      <c r="A2" s="177" t="s">
        <v>0</v>
      </c>
      <c r="B2" s="178"/>
      <c r="C2" s="178"/>
      <c r="D2" s="178"/>
      <c r="E2" s="178"/>
      <c r="F2" s="178"/>
      <c r="G2" s="179"/>
      <c r="H2" s="30"/>
      <c r="I2" s="177" t="s">
        <v>1</v>
      </c>
      <c r="J2" s="178"/>
      <c r="K2" s="178"/>
      <c r="L2" s="178"/>
      <c r="M2" s="178"/>
      <c r="N2" s="178"/>
      <c r="O2" s="179"/>
      <c r="P2" s="30"/>
      <c r="Q2" s="177" t="s">
        <v>2</v>
      </c>
      <c r="R2" s="178"/>
      <c r="S2" s="178"/>
      <c r="T2" s="178"/>
      <c r="U2" s="178"/>
      <c r="V2" s="178"/>
      <c r="W2" s="179"/>
      <c r="X2" s="8"/>
      <c r="Y2" s="195" t="s">
        <v>3</v>
      </c>
      <c r="Z2" s="195"/>
      <c r="AA2" s="195"/>
      <c r="AB2" s="195"/>
      <c r="AC2" s="195"/>
      <c r="AD2" s="195"/>
      <c r="AE2" s="195"/>
    </row>
    <row r="3" spans="1:31" ht="18" customHeight="1">
      <c r="A3" s="200" t="s">
        <v>4</v>
      </c>
      <c r="B3" s="201" t="s">
        <v>5</v>
      </c>
      <c r="C3" s="201" t="s">
        <v>6</v>
      </c>
      <c r="D3" s="201"/>
      <c r="E3" s="201"/>
      <c r="F3" s="201"/>
      <c r="G3" s="174" t="s">
        <v>7</v>
      </c>
      <c r="H3" s="30"/>
      <c r="I3" s="200" t="s">
        <v>4</v>
      </c>
      <c r="J3" s="201" t="s">
        <v>5</v>
      </c>
      <c r="K3" s="201" t="s">
        <v>6</v>
      </c>
      <c r="L3" s="201"/>
      <c r="M3" s="201"/>
      <c r="N3" s="201"/>
      <c r="O3" s="174" t="s">
        <v>7</v>
      </c>
      <c r="P3" s="30"/>
      <c r="Q3" s="200" t="s">
        <v>4</v>
      </c>
      <c r="R3" s="201" t="s">
        <v>5</v>
      </c>
      <c r="S3" s="201" t="s">
        <v>6</v>
      </c>
      <c r="T3" s="201"/>
      <c r="U3" s="201"/>
      <c r="V3" s="201"/>
      <c r="W3" s="174" t="s">
        <v>7</v>
      </c>
      <c r="X3" s="8"/>
      <c r="Y3" s="200" t="s">
        <v>4</v>
      </c>
      <c r="Z3" s="201" t="s">
        <v>5</v>
      </c>
      <c r="AA3" s="201" t="s">
        <v>6</v>
      </c>
      <c r="AB3" s="201"/>
      <c r="AC3" s="201"/>
      <c r="AD3" s="201"/>
      <c r="AE3" s="194" t="s">
        <v>7</v>
      </c>
    </row>
    <row r="4" spans="1:31" ht="18" customHeight="1">
      <c r="A4" s="200"/>
      <c r="B4" s="201"/>
      <c r="C4" s="200" t="s">
        <v>8</v>
      </c>
      <c r="D4" s="200" t="s">
        <v>9</v>
      </c>
      <c r="E4" s="200" t="s">
        <v>10</v>
      </c>
      <c r="F4" s="201" t="s">
        <v>11</v>
      </c>
      <c r="G4" s="175"/>
      <c r="H4" s="30"/>
      <c r="I4" s="200"/>
      <c r="J4" s="201"/>
      <c r="K4" s="200" t="s">
        <v>8</v>
      </c>
      <c r="L4" s="200" t="s">
        <v>9</v>
      </c>
      <c r="M4" s="200" t="s">
        <v>10</v>
      </c>
      <c r="N4" s="201" t="s">
        <v>11</v>
      </c>
      <c r="O4" s="175"/>
      <c r="P4" s="30"/>
      <c r="Q4" s="200"/>
      <c r="R4" s="201"/>
      <c r="S4" s="200" t="s">
        <v>8</v>
      </c>
      <c r="T4" s="200" t="s">
        <v>9</v>
      </c>
      <c r="U4" s="200" t="s">
        <v>10</v>
      </c>
      <c r="V4" s="201" t="s">
        <v>11</v>
      </c>
      <c r="W4" s="175"/>
      <c r="X4" s="8"/>
      <c r="Y4" s="200"/>
      <c r="Z4" s="201"/>
      <c r="AA4" s="200" t="s">
        <v>8</v>
      </c>
      <c r="AB4" s="200" t="s">
        <v>9</v>
      </c>
      <c r="AC4" s="200" t="s">
        <v>10</v>
      </c>
      <c r="AD4" s="201" t="s">
        <v>11</v>
      </c>
      <c r="AE4" s="194"/>
    </row>
    <row r="5" spans="1:31" ht="18" customHeight="1">
      <c r="A5" s="200"/>
      <c r="B5" s="201"/>
      <c r="C5" s="200"/>
      <c r="D5" s="200"/>
      <c r="E5" s="200"/>
      <c r="F5" s="201"/>
      <c r="G5" s="176"/>
      <c r="H5" s="30"/>
      <c r="I5" s="200"/>
      <c r="J5" s="201"/>
      <c r="K5" s="200"/>
      <c r="L5" s="200"/>
      <c r="M5" s="200"/>
      <c r="N5" s="201"/>
      <c r="O5" s="176"/>
      <c r="P5" s="30"/>
      <c r="Q5" s="200"/>
      <c r="R5" s="201"/>
      <c r="S5" s="200"/>
      <c r="T5" s="200"/>
      <c r="U5" s="200"/>
      <c r="V5" s="201"/>
      <c r="W5" s="176"/>
      <c r="X5" s="8"/>
      <c r="Y5" s="200"/>
      <c r="Z5" s="201"/>
      <c r="AA5" s="200"/>
      <c r="AB5" s="200"/>
      <c r="AC5" s="200"/>
      <c r="AD5" s="201"/>
      <c r="AE5" s="194"/>
    </row>
    <row r="6" spans="1:31" ht="18" customHeight="1">
      <c r="A6" s="81">
        <v>1</v>
      </c>
      <c r="B6" s="1" t="s">
        <v>252</v>
      </c>
      <c r="C6" s="82">
        <v>77</v>
      </c>
      <c r="D6" s="82">
        <v>195</v>
      </c>
      <c r="E6" s="82">
        <v>273</v>
      </c>
      <c r="F6" s="82">
        <v>283</v>
      </c>
      <c r="G6" s="2"/>
      <c r="H6" s="3"/>
      <c r="I6" s="81">
        <v>1</v>
      </c>
      <c r="J6" s="1" t="s">
        <v>392</v>
      </c>
      <c r="K6" s="82">
        <v>53</v>
      </c>
      <c r="L6" s="82">
        <v>648</v>
      </c>
      <c r="M6" s="82">
        <v>722</v>
      </c>
      <c r="N6" s="82">
        <v>768</v>
      </c>
      <c r="O6" s="2"/>
      <c r="P6" s="3"/>
      <c r="Q6" s="81">
        <v>1</v>
      </c>
      <c r="R6" s="1" t="s">
        <v>585</v>
      </c>
      <c r="S6" s="82">
        <v>54</v>
      </c>
      <c r="T6" s="82">
        <v>146</v>
      </c>
      <c r="U6" s="82">
        <v>206</v>
      </c>
      <c r="V6" s="82">
        <v>222</v>
      </c>
      <c r="W6" s="2"/>
      <c r="X6" s="4"/>
      <c r="Y6" s="81">
        <v>1</v>
      </c>
      <c r="Z6" s="1" t="s">
        <v>422</v>
      </c>
      <c r="AA6" s="82">
        <v>19</v>
      </c>
      <c r="AB6" s="82">
        <v>577</v>
      </c>
      <c r="AC6" s="82">
        <v>599</v>
      </c>
      <c r="AD6" s="82">
        <v>618</v>
      </c>
      <c r="AE6" s="9"/>
    </row>
    <row r="7" spans="1:31" ht="18" customHeight="1">
      <c r="A7" s="81">
        <v>2</v>
      </c>
      <c r="B7" s="1" t="s">
        <v>253</v>
      </c>
      <c r="C7" s="82">
        <v>111</v>
      </c>
      <c r="D7" s="82">
        <v>276</v>
      </c>
      <c r="E7" s="82">
        <v>388</v>
      </c>
      <c r="F7" s="82">
        <v>407</v>
      </c>
      <c r="G7" s="2"/>
      <c r="H7" s="3"/>
      <c r="I7" s="81">
        <v>2</v>
      </c>
      <c r="J7" s="1" t="s">
        <v>393</v>
      </c>
      <c r="K7" s="82">
        <v>54</v>
      </c>
      <c r="L7" s="82">
        <v>678</v>
      </c>
      <c r="M7" s="82">
        <v>754</v>
      </c>
      <c r="N7" s="82">
        <v>800</v>
      </c>
      <c r="O7" s="2"/>
      <c r="P7" s="3"/>
      <c r="Q7" s="81">
        <v>2</v>
      </c>
      <c r="R7" s="1" t="s">
        <v>586</v>
      </c>
      <c r="S7" s="82">
        <v>77</v>
      </c>
      <c r="T7" s="82">
        <v>318</v>
      </c>
      <c r="U7" s="82">
        <v>397</v>
      </c>
      <c r="V7" s="82">
        <v>412</v>
      </c>
      <c r="W7" s="2"/>
      <c r="X7" s="4"/>
      <c r="Y7" s="81">
        <v>2</v>
      </c>
      <c r="Z7" s="1" t="s">
        <v>424</v>
      </c>
      <c r="AA7" s="82">
        <v>50</v>
      </c>
      <c r="AB7" s="82">
        <v>517</v>
      </c>
      <c r="AC7" s="82">
        <v>569</v>
      </c>
      <c r="AD7" s="82">
        <v>598</v>
      </c>
      <c r="AE7" s="9"/>
    </row>
    <row r="8" spans="1:31" ht="18" customHeight="1">
      <c r="A8" s="81">
        <v>3</v>
      </c>
      <c r="B8" s="1" t="s">
        <v>254</v>
      </c>
      <c r="C8" s="82">
        <v>99</v>
      </c>
      <c r="D8" s="82">
        <v>118</v>
      </c>
      <c r="E8" s="82">
        <v>217</v>
      </c>
      <c r="F8" s="82">
        <v>241</v>
      </c>
      <c r="G8" s="2"/>
      <c r="H8" s="3"/>
      <c r="I8" s="81">
        <v>3</v>
      </c>
      <c r="J8" s="1" t="s">
        <v>12</v>
      </c>
      <c r="K8" s="82">
        <v>80</v>
      </c>
      <c r="L8" s="82">
        <v>343</v>
      </c>
      <c r="M8" s="82">
        <v>430</v>
      </c>
      <c r="N8" s="82">
        <v>452</v>
      </c>
      <c r="O8" s="2"/>
      <c r="P8" s="3"/>
      <c r="Q8" s="81">
        <v>3</v>
      </c>
      <c r="R8" s="1" t="s">
        <v>440</v>
      </c>
      <c r="S8" s="82">
        <v>91</v>
      </c>
      <c r="T8" s="82">
        <v>553</v>
      </c>
      <c r="U8" s="82">
        <v>654</v>
      </c>
      <c r="V8" s="82">
        <v>677</v>
      </c>
      <c r="W8" s="2"/>
      <c r="X8" s="4"/>
      <c r="Y8" s="81">
        <v>3</v>
      </c>
      <c r="Z8" s="1" t="s">
        <v>13</v>
      </c>
      <c r="AA8" s="82">
        <v>55</v>
      </c>
      <c r="AB8" s="82">
        <v>389</v>
      </c>
      <c r="AC8" s="82">
        <v>462</v>
      </c>
      <c r="AD8" s="82">
        <v>502</v>
      </c>
      <c r="AE8" s="9"/>
    </row>
    <row r="9" spans="1:31" ht="18" customHeight="1">
      <c r="A9" s="81">
        <v>4</v>
      </c>
      <c r="B9" s="1" t="s">
        <v>255</v>
      </c>
      <c r="C9" s="82">
        <v>206</v>
      </c>
      <c r="D9" s="82">
        <v>427</v>
      </c>
      <c r="E9" s="82">
        <v>638</v>
      </c>
      <c r="F9" s="82">
        <v>660</v>
      </c>
      <c r="G9" s="2"/>
      <c r="H9" s="3"/>
      <c r="I9" s="81">
        <v>4</v>
      </c>
      <c r="J9" s="1" t="s">
        <v>14</v>
      </c>
      <c r="K9" s="82">
        <v>194</v>
      </c>
      <c r="L9" s="82">
        <v>518</v>
      </c>
      <c r="M9" s="82">
        <v>718</v>
      </c>
      <c r="N9" s="82">
        <v>753</v>
      </c>
      <c r="O9" s="2"/>
      <c r="P9" s="3"/>
      <c r="Q9" s="81">
        <v>4</v>
      </c>
      <c r="R9" s="1" t="s">
        <v>442</v>
      </c>
      <c r="S9" s="82">
        <v>102</v>
      </c>
      <c r="T9" s="82">
        <v>111</v>
      </c>
      <c r="U9" s="82">
        <v>216</v>
      </c>
      <c r="V9" s="82">
        <v>235</v>
      </c>
      <c r="W9" s="2"/>
      <c r="X9" s="4"/>
      <c r="Y9" s="81">
        <v>4</v>
      </c>
      <c r="Z9" s="1" t="s">
        <v>614</v>
      </c>
      <c r="AA9" s="82">
        <v>20</v>
      </c>
      <c r="AB9" s="82">
        <v>494</v>
      </c>
      <c r="AC9" s="82">
        <v>514</v>
      </c>
      <c r="AD9" s="82">
        <v>527</v>
      </c>
      <c r="AE9" s="9"/>
    </row>
    <row r="10" spans="1:31" ht="18" customHeight="1">
      <c r="A10" s="81">
        <v>5</v>
      </c>
      <c r="B10" s="1" t="s">
        <v>256</v>
      </c>
      <c r="C10" s="82">
        <v>63</v>
      </c>
      <c r="D10" s="82">
        <v>293</v>
      </c>
      <c r="E10" s="82">
        <v>358</v>
      </c>
      <c r="F10" s="82">
        <v>375</v>
      </c>
      <c r="G10" s="2"/>
      <c r="H10" s="3"/>
      <c r="I10" s="81">
        <v>5</v>
      </c>
      <c r="J10" s="1" t="s">
        <v>412</v>
      </c>
      <c r="K10" s="82">
        <v>143</v>
      </c>
      <c r="L10" s="82">
        <v>420</v>
      </c>
      <c r="M10" s="82">
        <v>568</v>
      </c>
      <c r="N10" s="82">
        <v>589</v>
      </c>
      <c r="O10" s="2"/>
      <c r="P10" s="3"/>
      <c r="Q10" s="81">
        <v>5</v>
      </c>
      <c r="R10" s="1" t="s">
        <v>441</v>
      </c>
      <c r="S10" s="82">
        <v>108</v>
      </c>
      <c r="T10" s="82">
        <v>291</v>
      </c>
      <c r="U10" s="82">
        <v>410</v>
      </c>
      <c r="V10" s="82">
        <v>460</v>
      </c>
      <c r="W10" s="2"/>
      <c r="X10" s="4"/>
      <c r="Y10" s="81">
        <v>5</v>
      </c>
      <c r="Z10" s="1" t="s">
        <v>615</v>
      </c>
      <c r="AA10" s="1">
        <v>31</v>
      </c>
      <c r="AB10" s="1">
        <v>633</v>
      </c>
      <c r="AC10" s="1">
        <v>667</v>
      </c>
      <c r="AD10" s="1">
        <v>685</v>
      </c>
      <c r="AE10" s="1"/>
    </row>
    <row r="11" spans="1:31" ht="18" customHeight="1">
      <c r="A11" s="81">
        <v>6</v>
      </c>
      <c r="B11" s="1" t="s">
        <v>257</v>
      </c>
      <c r="C11" s="82">
        <v>196</v>
      </c>
      <c r="D11" s="82">
        <v>326</v>
      </c>
      <c r="E11" s="82">
        <v>529</v>
      </c>
      <c r="F11" s="82">
        <v>583</v>
      </c>
      <c r="G11" s="2"/>
      <c r="H11" s="3"/>
      <c r="I11" s="81">
        <v>6</v>
      </c>
      <c r="J11" s="1" t="s">
        <v>413</v>
      </c>
      <c r="K11" s="82">
        <v>160</v>
      </c>
      <c r="L11" s="82">
        <v>443</v>
      </c>
      <c r="M11" s="82">
        <v>613</v>
      </c>
      <c r="N11" s="82">
        <v>638</v>
      </c>
      <c r="O11" s="2"/>
      <c r="P11" s="3"/>
      <c r="Q11" s="81">
        <v>6</v>
      </c>
      <c r="R11" s="1" t="s">
        <v>443</v>
      </c>
      <c r="S11" s="82">
        <v>83</v>
      </c>
      <c r="T11" s="82">
        <v>266</v>
      </c>
      <c r="U11" s="82">
        <v>358</v>
      </c>
      <c r="V11" s="82">
        <v>389</v>
      </c>
      <c r="W11" s="2"/>
      <c r="X11" s="4"/>
      <c r="Y11" s="81">
        <v>6</v>
      </c>
      <c r="Z11" s="1" t="s">
        <v>616</v>
      </c>
      <c r="AA11" s="82">
        <v>59</v>
      </c>
      <c r="AB11" s="82">
        <v>715</v>
      </c>
      <c r="AC11" s="82">
        <v>785</v>
      </c>
      <c r="AD11" s="82">
        <v>808</v>
      </c>
      <c r="AE11" s="9"/>
    </row>
    <row r="12" spans="1:31" ht="18" customHeight="1">
      <c r="A12" s="81">
        <v>7</v>
      </c>
      <c r="B12" s="1" t="s">
        <v>258</v>
      </c>
      <c r="C12" s="82">
        <v>128</v>
      </c>
      <c r="D12" s="82">
        <v>294</v>
      </c>
      <c r="E12" s="82">
        <v>424</v>
      </c>
      <c r="F12" s="82">
        <v>443</v>
      </c>
      <c r="G12" s="2"/>
      <c r="H12" s="3"/>
      <c r="I12" s="81">
        <v>7</v>
      </c>
      <c r="J12" s="1" t="s">
        <v>16</v>
      </c>
      <c r="K12" s="82">
        <v>195</v>
      </c>
      <c r="L12" s="82">
        <v>198</v>
      </c>
      <c r="M12" s="82">
        <v>398</v>
      </c>
      <c r="N12" s="82">
        <v>415</v>
      </c>
      <c r="O12" s="2"/>
      <c r="P12" s="3"/>
      <c r="Q12" s="81">
        <v>7</v>
      </c>
      <c r="R12" s="1" t="s">
        <v>444</v>
      </c>
      <c r="S12" s="82">
        <v>185</v>
      </c>
      <c r="T12" s="82">
        <v>183</v>
      </c>
      <c r="U12" s="82">
        <v>393</v>
      </c>
      <c r="V12" s="82">
        <v>404</v>
      </c>
      <c r="W12" s="2"/>
      <c r="X12" s="4"/>
      <c r="Y12" s="81">
        <v>7</v>
      </c>
      <c r="Z12" s="1" t="s">
        <v>617</v>
      </c>
      <c r="AA12" s="1">
        <v>47</v>
      </c>
      <c r="AB12" s="1">
        <v>869</v>
      </c>
      <c r="AC12" s="1">
        <v>920</v>
      </c>
      <c r="AD12" s="1">
        <v>949</v>
      </c>
      <c r="AE12" s="1"/>
    </row>
    <row r="13" spans="1:31" ht="18" customHeight="1">
      <c r="A13" s="81">
        <v>8</v>
      </c>
      <c r="B13" s="1" t="s">
        <v>259</v>
      </c>
      <c r="C13" s="82">
        <v>95</v>
      </c>
      <c r="D13" s="82">
        <v>257</v>
      </c>
      <c r="E13" s="82">
        <v>354</v>
      </c>
      <c r="F13" s="82">
        <v>369</v>
      </c>
      <c r="G13" s="2"/>
      <c r="H13" s="3"/>
      <c r="I13" s="81">
        <v>8</v>
      </c>
      <c r="J13" s="1" t="s">
        <v>19</v>
      </c>
      <c r="K13" s="82">
        <v>223</v>
      </c>
      <c r="L13" s="82">
        <v>344</v>
      </c>
      <c r="M13" s="82">
        <v>570</v>
      </c>
      <c r="N13" s="82">
        <v>590</v>
      </c>
      <c r="O13" s="2"/>
      <c r="P13" s="3"/>
      <c r="Q13" s="81">
        <v>8</v>
      </c>
      <c r="R13" s="1" t="s">
        <v>15</v>
      </c>
      <c r="S13" s="82">
        <v>122</v>
      </c>
      <c r="T13" s="82">
        <v>372</v>
      </c>
      <c r="U13" s="82">
        <v>511</v>
      </c>
      <c r="V13" s="82">
        <v>568</v>
      </c>
      <c r="W13" s="2"/>
      <c r="X13" s="4"/>
      <c r="Y13" s="81">
        <v>8</v>
      </c>
      <c r="Z13" s="1" t="s">
        <v>519</v>
      </c>
      <c r="AA13" s="82">
        <v>96</v>
      </c>
      <c r="AB13" s="82">
        <v>515</v>
      </c>
      <c r="AC13" s="82">
        <v>612</v>
      </c>
      <c r="AD13" s="82">
        <v>757</v>
      </c>
      <c r="AE13" s="9"/>
    </row>
    <row r="14" spans="1:31" ht="18" customHeight="1">
      <c r="A14" s="81">
        <v>9</v>
      </c>
      <c r="B14" s="1" t="s">
        <v>18</v>
      </c>
      <c r="C14" s="82">
        <v>150</v>
      </c>
      <c r="D14" s="82">
        <v>560</v>
      </c>
      <c r="E14" s="82">
        <v>710</v>
      </c>
      <c r="F14" s="82">
        <v>713</v>
      </c>
      <c r="G14" s="2"/>
      <c r="H14" s="3"/>
      <c r="I14" s="81">
        <v>9</v>
      </c>
      <c r="J14" s="1" t="s">
        <v>22</v>
      </c>
      <c r="K14" s="82">
        <v>139</v>
      </c>
      <c r="L14" s="82">
        <v>412</v>
      </c>
      <c r="M14" s="82">
        <v>575</v>
      </c>
      <c r="N14" s="82">
        <v>598</v>
      </c>
      <c r="O14" s="2"/>
      <c r="P14" s="3"/>
      <c r="Q14" s="81">
        <v>9</v>
      </c>
      <c r="R14" s="1" t="s">
        <v>17</v>
      </c>
      <c r="S14" s="82">
        <v>122</v>
      </c>
      <c r="T14" s="82">
        <v>323</v>
      </c>
      <c r="U14" s="82">
        <v>455</v>
      </c>
      <c r="V14" s="82">
        <v>500</v>
      </c>
      <c r="W14" s="2"/>
      <c r="X14" s="4"/>
      <c r="Y14" s="81">
        <v>9</v>
      </c>
      <c r="Z14" s="1" t="s">
        <v>520</v>
      </c>
      <c r="AA14" s="82">
        <v>95</v>
      </c>
      <c r="AB14" s="82">
        <v>518</v>
      </c>
      <c r="AC14" s="82">
        <v>613</v>
      </c>
      <c r="AD14" s="82">
        <v>650</v>
      </c>
      <c r="AE14" s="9"/>
    </row>
    <row r="15" spans="1:31" ht="18" customHeight="1">
      <c r="A15" s="81">
        <v>10</v>
      </c>
      <c r="B15" s="1" t="s">
        <v>260</v>
      </c>
      <c r="C15" s="82">
        <v>180</v>
      </c>
      <c r="D15" s="82">
        <v>171</v>
      </c>
      <c r="E15" s="82">
        <v>351</v>
      </c>
      <c r="F15" s="82">
        <v>361</v>
      </c>
      <c r="G15" s="2"/>
      <c r="H15" s="3"/>
      <c r="I15" s="81">
        <v>10</v>
      </c>
      <c r="J15" s="1" t="s">
        <v>607</v>
      </c>
      <c r="K15" s="82">
        <v>57</v>
      </c>
      <c r="L15" s="82">
        <v>281</v>
      </c>
      <c r="M15" s="82">
        <v>343</v>
      </c>
      <c r="N15" s="82">
        <v>366</v>
      </c>
      <c r="O15" s="2"/>
      <c r="P15" s="3"/>
      <c r="Q15" s="81">
        <v>10</v>
      </c>
      <c r="R15" s="1" t="s">
        <v>20</v>
      </c>
      <c r="S15" s="82">
        <v>207</v>
      </c>
      <c r="T15" s="82">
        <v>862</v>
      </c>
      <c r="U15" s="82">
        <v>1087</v>
      </c>
      <c r="V15" s="82">
        <v>1137</v>
      </c>
      <c r="W15" s="2"/>
      <c r="X15" s="4"/>
      <c r="Y15" s="81">
        <v>10</v>
      </c>
      <c r="Z15" s="1" t="s">
        <v>21</v>
      </c>
      <c r="AA15" s="82">
        <v>202</v>
      </c>
      <c r="AB15" s="82">
        <v>541</v>
      </c>
      <c r="AC15" s="82">
        <v>747</v>
      </c>
      <c r="AD15" s="82">
        <v>783</v>
      </c>
      <c r="AE15" s="9"/>
    </row>
    <row r="16" spans="1:31" ht="18" customHeight="1">
      <c r="A16" s="81">
        <v>11</v>
      </c>
      <c r="B16" s="1" t="s">
        <v>261</v>
      </c>
      <c r="C16" s="82">
        <v>61</v>
      </c>
      <c r="D16" s="82">
        <v>156</v>
      </c>
      <c r="E16" s="82">
        <v>218</v>
      </c>
      <c r="F16" s="82">
        <v>233</v>
      </c>
      <c r="G16" s="2"/>
      <c r="H16" s="3"/>
      <c r="I16" s="81">
        <v>11</v>
      </c>
      <c r="J16" s="1" t="s">
        <v>606</v>
      </c>
      <c r="K16" s="1">
        <v>77</v>
      </c>
      <c r="L16" s="1">
        <v>257</v>
      </c>
      <c r="M16" s="1">
        <v>346</v>
      </c>
      <c r="N16" s="1">
        <v>375</v>
      </c>
      <c r="O16" s="2"/>
      <c r="P16" s="3"/>
      <c r="Q16" s="81">
        <v>11</v>
      </c>
      <c r="R16" s="1" t="s">
        <v>23</v>
      </c>
      <c r="S16" s="82">
        <v>402</v>
      </c>
      <c r="T16" s="82">
        <v>582</v>
      </c>
      <c r="U16" s="82">
        <v>995</v>
      </c>
      <c r="V16" s="82">
        <v>1009</v>
      </c>
      <c r="W16" s="2"/>
      <c r="X16" s="4"/>
      <c r="Y16" s="81">
        <v>11</v>
      </c>
      <c r="Z16" s="1" t="s">
        <v>24</v>
      </c>
      <c r="AA16" s="82">
        <v>219</v>
      </c>
      <c r="AB16" s="82">
        <v>772</v>
      </c>
      <c r="AC16" s="82">
        <v>1004</v>
      </c>
      <c r="AD16" s="82">
        <v>1057</v>
      </c>
      <c r="AE16" s="9"/>
    </row>
    <row r="17" spans="1:31" ht="18" customHeight="1">
      <c r="A17" s="81">
        <v>12</v>
      </c>
      <c r="B17" s="1" t="s">
        <v>25</v>
      </c>
      <c r="C17" s="82">
        <v>210</v>
      </c>
      <c r="D17" s="82">
        <v>257</v>
      </c>
      <c r="E17" s="82">
        <v>491</v>
      </c>
      <c r="F17" s="82">
        <v>501</v>
      </c>
      <c r="G17" s="2"/>
      <c r="H17" s="3"/>
      <c r="I17" s="81">
        <v>12</v>
      </c>
      <c r="J17" s="1" t="s">
        <v>608</v>
      </c>
      <c r="K17" s="82">
        <v>97</v>
      </c>
      <c r="L17" s="82">
        <v>254</v>
      </c>
      <c r="M17" s="82">
        <v>354</v>
      </c>
      <c r="N17" s="82">
        <v>374</v>
      </c>
      <c r="O17" s="2"/>
      <c r="P17" s="3"/>
      <c r="Q17" s="81">
        <v>12</v>
      </c>
      <c r="R17" s="1" t="s">
        <v>411</v>
      </c>
      <c r="S17" s="82">
        <v>105</v>
      </c>
      <c r="T17" s="82">
        <v>285</v>
      </c>
      <c r="U17" s="82">
        <v>405</v>
      </c>
      <c r="V17" s="82">
        <v>414</v>
      </c>
      <c r="W17" s="2"/>
      <c r="X17" s="4"/>
      <c r="Y17" s="81">
        <v>12</v>
      </c>
      <c r="Z17" s="1" t="s">
        <v>26</v>
      </c>
      <c r="AA17" s="82">
        <v>107</v>
      </c>
      <c r="AB17" s="82">
        <v>323</v>
      </c>
      <c r="AC17" s="82">
        <v>434</v>
      </c>
      <c r="AD17" s="82">
        <v>469</v>
      </c>
      <c r="AE17" s="9"/>
    </row>
    <row r="18" spans="1:31" ht="18" customHeight="1">
      <c r="A18" s="81">
        <v>13</v>
      </c>
      <c r="B18" s="1" t="s">
        <v>265</v>
      </c>
      <c r="C18" s="82">
        <v>158</v>
      </c>
      <c r="D18" s="82">
        <v>243</v>
      </c>
      <c r="E18" s="82">
        <v>411</v>
      </c>
      <c r="F18" s="82">
        <v>456</v>
      </c>
      <c r="G18" s="2"/>
      <c r="H18" s="3"/>
      <c r="I18" s="81">
        <v>13</v>
      </c>
      <c r="J18" s="1" t="s">
        <v>609</v>
      </c>
      <c r="K18" s="1">
        <v>95</v>
      </c>
      <c r="L18" s="1">
        <v>151</v>
      </c>
      <c r="M18" s="1">
        <v>247</v>
      </c>
      <c r="N18" s="1">
        <v>282</v>
      </c>
      <c r="O18" s="84"/>
      <c r="P18" s="3"/>
      <c r="Q18" s="81">
        <v>13</v>
      </c>
      <c r="R18" s="1" t="s">
        <v>410</v>
      </c>
      <c r="S18" s="82">
        <v>93</v>
      </c>
      <c r="T18" s="82">
        <v>408</v>
      </c>
      <c r="U18" s="82">
        <v>507</v>
      </c>
      <c r="V18" s="82">
        <v>522</v>
      </c>
      <c r="W18" s="2"/>
      <c r="X18" s="4"/>
      <c r="Y18" s="81">
        <v>13</v>
      </c>
      <c r="Z18" s="1" t="s">
        <v>27</v>
      </c>
      <c r="AA18" s="82">
        <v>148</v>
      </c>
      <c r="AB18" s="82">
        <v>386</v>
      </c>
      <c r="AC18" s="82">
        <v>536</v>
      </c>
      <c r="AD18" s="82">
        <v>549</v>
      </c>
      <c r="AE18" s="9"/>
    </row>
    <row r="19" spans="1:31" ht="18" customHeight="1">
      <c r="A19" s="81">
        <v>14</v>
      </c>
      <c r="B19" s="1" t="s">
        <v>262</v>
      </c>
      <c r="C19" s="82">
        <v>89</v>
      </c>
      <c r="D19" s="82">
        <v>107</v>
      </c>
      <c r="E19" s="82">
        <v>200</v>
      </c>
      <c r="F19" s="82">
        <v>224</v>
      </c>
      <c r="G19" s="2"/>
      <c r="H19" s="6"/>
      <c r="I19" s="81">
        <v>14</v>
      </c>
      <c r="J19" s="1" t="s">
        <v>28</v>
      </c>
      <c r="K19" s="82">
        <v>98</v>
      </c>
      <c r="L19" s="82">
        <v>413</v>
      </c>
      <c r="M19" s="82">
        <v>512</v>
      </c>
      <c r="N19" s="82">
        <v>566</v>
      </c>
      <c r="O19" s="2"/>
      <c r="P19" s="3"/>
      <c r="Q19" s="81">
        <v>14</v>
      </c>
      <c r="R19" s="1" t="s">
        <v>593</v>
      </c>
      <c r="S19" s="82">
        <v>64</v>
      </c>
      <c r="T19" s="82">
        <v>253</v>
      </c>
      <c r="U19" s="82">
        <v>319</v>
      </c>
      <c r="V19" s="82">
        <v>335</v>
      </c>
      <c r="W19" s="2"/>
      <c r="X19" s="4"/>
      <c r="Y19" s="81">
        <v>14</v>
      </c>
      <c r="Z19" s="1" t="s">
        <v>618</v>
      </c>
      <c r="AA19" s="82">
        <v>44</v>
      </c>
      <c r="AB19" s="82">
        <v>447</v>
      </c>
      <c r="AC19" s="82">
        <v>492</v>
      </c>
      <c r="AD19" s="82">
        <v>503</v>
      </c>
      <c r="AE19" s="9"/>
    </row>
    <row r="20" spans="1:31" ht="18" customHeight="1">
      <c r="A20" s="81">
        <v>15</v>
      </c>
      <c r="B20" s="1" t="s">
        <v>266</v>
      </c>
      <c r="C20" s="82">
        <v>144</v>
      </c>
      <c r="D20" s="82">
        <v>371</v>
      </c>
      <c r="E20" s="82">
        <v>515</v>
      </c>
      <c r="F20" s="82">
        <v>531</v>
      </c>
      <c r="G20" s="2"/>
      <c r="H20" s="6"/>
      <c r="I20" s="81">
        <v>15</v>
      </c>
      <c r="J20" s="1" t="s">
        <v>29</v>
      </c>
      <c r="K20" s="82">
        <v>98</v>
      </c>
      <c r="L20" s="82">
        <v>293</v>
      </c>
      <c r="M20" s="82">
        <v>393</v>
      </c>
      <c r="N20" s="82">
        <v>419</v>
      </c>
      <c r="O20" s="2"/>
      <c r="P20" s="3"/>
      <c r="Q20" s="1">
        <v>15</v>
      </c>
      <c r="R20" s="1" t="s">
        <v>535</v>
      </c>
      <c r="S20" s="82">
        <v>154</v>
      </c>
      <c r="T20" s="82">
        <v>83</v>
      </c>
      <c r="U20" s="82">
        <v>240</v>
      </c>
      <c r="V20" s="82">
        <v>263</v>
      </c>
      <c r="W20" s="2"/>
      <c r="X20" s="4"/>
      <c r="Y20" s="81">
        <v>15</v>
      </c>
      <c r="Z20" s="1" t="s">
        <v>619</v>
      </c>
      <c r="AA20" s="1">
        <v>110</v>
      </c>
      <c r="AB20" s="1">
        <v>398</v>
      </c>
      <c r="AC20" s="1">
        <v>508</v>
      </c>
      <c r="AD20" s="1">
        <v>522</v>
      </c>
      <c r="AE20" s="1"/>
    </row>
    <row r="21" spans="1:31" ht="18" customHeight="1">
      <c r="A21" s="81">
        <v>16</v>
      </c>
      <c r="B21" s="1" t="s">
        <v>263</v>
      </c>
      <c r="C21" s="82">
        <v>122</v>
      </c>
      <c r="D21" s="82">
        <v>80</v>
      </c>
      <c r="E21" s="82">
        <v>206</v>
      </c>
      <c r="F21" s="82">
        <v>224</v>
      </c>
      <c r="G21" s="2"/>
      <c r="H21" s="6"/>
      <c r="I21" s="81">
        <v>16</v>
      </c>
      <c r="J21" s="1" t="s">
        <v>610</v>
      </c>
      <c r="K21" s="82">
        <v>203</v>
      </c>
      <c r="L21" s="82">
        <v>318</v>
      </c>
      <c r="M21" s="82">
        <v>526</v>
      </c>
      <c r="N21" s="82">
        <v>544</v>
      </c>
      <c r="O21" s="2"/>
      <c r="P21" s="3"/>
      <c r="Q21" s="1">
        <v>16</v>
      </c>
      <c r="R21" s="1" t="s">
        <v>536</v>
      </c>
      <c r="S21" s="82">
        <v>113</v>
      </c>
      <c r="T21" s="82">
        <v>203</v>
      </c>
      <c r="U21" s="82">
        <v>325</v>
      </c>
      <c r="V21" s="82">
        <v>327</v>
      </c>
      <c r="W21" s="2"/>
      <c r="X21" s="4"/>
      <c r="Y21" s="81">
        <v>16</v>
      </c>
      <c r="Z21" s="1" t="s">
        <v>30</v>
      </c>
      <c r="AA21" s="82">
        <v>201</v>
      </c>
      <c r="AB21" s="82">
        <v>559</v>
      </c>
      <c r="AC21" s="82">
        <v>766</v>
      </c>
      <c r="AD21" s="82">
        <v>793</v>
      </c>
      <c r="AE21" s="9"/>
    </row>
    <row r="22" spans="1:31" ht="18" customHeight="1">
      <c r="A22" s="81">
        <v>17</v>
      </c>
      <c r="B22" s="1" t="s">
        <v>267</v>
      </c>
      <c r="C22" s="82">
        <v>92</v>
      </c>
      <c r="D22" s="82">
        <v>141</v>
      </c>
      <c r="E22" s="82">
        <v>237</v>
      </c>
      <c r="F22" s="82">
        <v>254</v>
      </c>
      <c r="G22" s="2"/>
      <c r="H22" s="6"/>
      <c r="I22" s="81">
        <v>17</v>
      </c>
      <c r="J22" s="1" t="s">
        <v>611</v>
      </c>
      <c r="K22" s="1">
        <v>155</v>
      </c>
      <c r="L22" s="1">
        <v>197</v>
      </c>
      <c r="M22" s="1">
        <v>360</v>
      </c>
      <c r="N22" s="1">
        <v>384</v>
      </c>
      <c r="O22" s="84"/>
      <c r="P22" s="3"/>
      <c r="Q22" s="81">
        <v>17</v>
      </c>
      <c r="R22" s="1" t="s">
        <v>587</v>
      </c>
      <c r="S22" s="82">
        <v>98</v>
      </c>
      <c r="T22" s="82">
        <v>94</v>
      </c>
      <c r="U22" s="82">
        <v>194</v>
      </c>
      <c r="V22" s="82">
        <v>213</v>
      </c>
      <c r="W22" s="2"/>
      <c r="X22" s="4"/>
      <c r="Y22" s="81">
        <v>17</v>
      </c>
      <c r="Z22" s="1" t="s">
        <v>32</v>
      </c>
      <c r="AA22" s="82">
        <v>48</v>
      </c>
      <c r="AB22" s="82">
        <v>116</v>
      </c>
      <c r="AC22" s="82">
        <v>171</v>
      </c>
      <c r="AD22" s="82">
        <v>181</v>
      </c>
      <c r="AE22" s="9"/>
    </row>
    <row r="23" spans="1:31" ht="18" customHeight="1">
      <c r="A23" s="81">
        <v>18</v>
      </c>
      <c r="B23" s="1" t="s">
        <v>264</v>
      </c>
      <c r="C23" s="82">
        <v>94</v>
      </c>
      <c r="D23" s="82">
        <v>187</v>
      </c>
      <c r="E23" s="82">
        <v>287</v>
      </c>
      <c r="F23" s="82">
        <v>309</v>
      </c>
      <c r="G23" s="2"/>
      <c r="H23" s="6"/>
      <c r="I23" s="81">
        <v>18</v>
      </c>
      <c r="J23" s="1" t="s">
        <v>34</v>
      </c>
      <c r="K23" s="82">
        <v>308</v>
      </c>
      <c r="L23" s="82">
        <v>231</v>
      </c>
      <c r="M23" s="82">
        <v>545</v>
      </c>
      <c r="N23" s="82">
        <v>581</v>
      </c>
      <c r="O23" s="2"/>
      <c r="P23" s="3"/>
      <c r="Q23" s="81">
        <v>18</v>
      </c>
      <c r="R23" s="1" t="s">
        <v>414</v>
      </c>
      <c r="S23" s="82">
        <v>55</v>
      </c>
      <c r="T23" s="82">
        <v>134</v>
      </c>
      <c r="U23" s="82">
        <v>191</v>
      </c>
      <c r="V23" s="82">
        <v>210</v>
      </c>
      <c r="W23" s="2"/>
      <c r="X23" s="4"/>
      <c r="Y23" s="81">
        <v>18</v>
      </c>
      <c r="Z23" s="1" t="s">
        <v>36</v>
      </c>
      <c r="AA23" s="82">
        <v>287</v>
      </c>
      <c r="AB23" s="82">
        <v>301</v>
      </c>
      <c r="AC23" s="82">
        <v>592</v>
      </c>
      <c r="AD23" s="82">
        <v>616</v>
      </c>
      <c r="AE23" s="9"/>
    </row>
    <row r="24" spans="1:31" ht="18" customHeight="1">
      <c r="A24" s="81">
        <v>19</v>
      </c>
      <c r="B24" s="1" t="s">
        <v>31</v>
      </c>
      <c r="C24" s="82">
        <v>61</v>
      </c>
      <c r="D24" s="82">
        <v>351</v>
      </c>
      <c r="E24" s="82">
        <v>412</v>
      </c>
      <c r="F24" s="82">
        <v>452</v>
      </c>
      <c r="G24" s="2"/>
      <c r="H24" s="6"/>
      <c r="I24" s="81">
        <v>19</v>
      </c>
      <c r="J24" s="1" t="s">
        <v>38</v>
      </c>
      <c r="K24" s="82">
        <v>66</v>
      </c>
      <c r="L24" s="82">
        <v>391</v>
      </c>
      <c r="M24" s="82">
        <v>458</v>
      </c>
      <c r="N24" s="82">
        <v>476</v>
      </c>
      <c r="O24" s="2"/>
      <c r="P24" s="3"/>
      <c r="Q24" s="81">
        <v>19</v>
      </c>
      <c r="R24" s="1" t="s">
        <v>419</v>
      </c>
      <c r="S24" s="82">
        <v>61</v>
      </c>
      <c r="T24" s="82">
        <v>79</v>
      </c>
      <c r="U24" s="82">
        <v>140</v>
      </c>
      <c r="V24" s="82">
        <v>160</v>
      </c>
      <c r="W24" s="2"/>
      <c r="X24" s="4"/>
      <c r="Y24" s="81">
        <v>19</v>
      </c>
      <c r="Z24" s="1" t="s">
        <v>40</v>
      </c>
      <c r="AA24" s="82">
        <v>139</v>
      </c>
      <c r="AB24" s="82">
        <v>505</v>
      </c>
      <c r="AC24" s="82">
        <v>644</v>
      </c>
      <c r="AD24" s="82">
        <v>662</v>
      </c>
      <c r="AE24" s="9"/>
    </row>
    <row r="25" spans="1:31" ht="18" customHeight="1">
      <c r="A25" s="81">
        <v>20</v>
      </c>
      <c r="B25" s="1" t="s">
        <v>33</v>
      </c>
      <c r="C25" s="82">
        <v>156</v>
      </c>
      <c r="D25" s="82">
        <v>525</v>
      </c>
      <c r="E25" s="82">
        <v>691</v>
      </c>
      <c r="F25" s="82">
        <v>715</v>
      </c>
      <c r="G25" s="2"/>
      <c r="H25" s="6"/>
      <c r="I25" s="81">
        <v>20</v>
      </c>
      <c r="J25" s="1" t="s">
        <v>42</v>
      </c>
      <c r="K25" s="82">
        <v>48</v>
      </c>
      <c r="L25" s="82">
        <v>381</v>
      </c>
      <c r="M25" s="82">
        <v>442</v>
      </c>
      <c r="N25" s="82">
        <v>480</v>
      </c>
      <c r="O25" s="2"/>
      <c r="P25" s="3"/>
      <c r="Q25" s="81">
        <v>20</v>
      </c>
      <c r="R25" s="1" t="s">
        <v>420</v>
      </c>
      <c r="S25" s="82">
        <v>37</v>
      </c>
      <c r="T25" s="82">
        <v>148</v>
      </c>
      <c r="U25" s="82">
        <v>187</v>
      </c>
      <c r="V25" s="82">
        <v>214</v>
      </c>
      <c r="W25" s="2"/>
      <c r="X25" s="4"/>
      <c r="Y25" s="81">
        <v>20</v>
      </c>
      <c r="Z25" s="1" t="s">
        <v>423</v>
      </c>
      <c r="AA25" s="82">
        <v>155</v>
      </c>
      <c r="AB25" s="82">
        <v>199</v>
      </c>
      <c r="AC25" s="82">
        <v>359</v>
      </c>
      <c r="AD25" s="82">
        <v>365</v>
      </c>
      <c r="AE25" s="9"/>
    </row>
    <row r="26" spans="1:31" ht="18" customHeight="1">
      <c r="A26" s="81">
        <v>21</v>
      </c>
      <c r="B26" s="21" t="s">
        <v>37</v>
      </c>
      <c r="C26" s="1">
        <v>69</v>
      </c>
      <c r="D26" s="1">
        <v>727</v>
      </c>
      <c r="E26" s="82">
        <v>796</v>
      </c>
      <c r="F26" s="82">
        <v>823</v>
      </c>
      <c r="G26" s="2"/>
      <c r="H26" s="6"/>
      <c r="I26" s="81">
        <v>21</v>
      </c>
      <c r="J26" s="1" t="s">
        <v>45</v>
      </c>
      <c r="K26" s="82">
        <v>97</v>
      </c>
      <c r="L26" s="82">
        <v>411</v>
      </c>
      <c r="M26" s="82">
        <v>515</v>
      </c>
      <c r="N26" s="82">
        <v>545</v>
      </c>
      <c r="O26" s="2"/>
      <c r="P26" s="3"/>
      <c r="Q26" s="81">
        <v>21</v>
      </c>
      <c r="R26" s="1" t="s">
        <v>421</v>
      </c>
      <c r="S26" s="82">
        <v>58</v>
      </c>
      <c r="T26" s="82">
        <v>204</v>
      </c>
      <c r="U26" s="82">
        <v>263</v>
      </c>
      <c r="V26" s="82">
        <v>298</v>
      </c>
      <c r="W26" s="2"/>
      <c r="X26" s="4"/>
      <c r="Y26" s="81">
        <v>21</v>
      </c>
      <c r="Z26" s="1" t="s">
        <v>425</v>
      </c>
      <c r="AA26" s="82">
        <v>90</v>
      </c>
      <c r="AB26" s="82">
        <v>163</v>
      </c>
      <c r="AC26" s="82">
        <v>255</v>
      </c>
      <c r="AD26" s="82">
        <v>265</v>
      </c>
      <c r="AE26" s="9"/>
    </row>
    <row r="27" spans="1:31" ht="18" customHeight="1">
      <c r="A27" s="81">
        <v>22</v>
      </c>
      <c r="B27" s="1" t="s">
        <v>41</v>
      </c>
      <c r="C27" s="1">
        <v>113</v>
      </c>
      <c r="D27" s="1">
        <v>115</v>
      </c>
      <c r="E27" s="82">
        <v>238</v>
      </c>
      <c r="F27" s="82">
        <v>262</v>
      </c>
      <c r="G27" s="2"/>
      <c r="H27" s="6"/>
      <c r="I27" s="81">
        <v>22</v>
      </c>
      <c r="J27" s="1" t="s">
        <v>48</v>
      </c>
      <c r="K27" s="82">
        <v>124</v>
      </c>
      <c r="L27" s="82">
        <v>501</v>
      </c>
      <c r="M27" s="82">
        <v>632</v>
      </c>
      <c r="N27" s="82">
        <v>670</v>
      </c>
      <c r="O27" s="2"/>
      <c r="P27" s="7"/>
      <c r="Q27" s="81">
        <v>22</v>
      </c>
      <c r="R27" s="1" t="s">
        <v>415</v>
      </c>
      <c r="S27" s="82">
        <v>83</v>
      </c>
      <c r="T27" s="82">
        <v>307</v>
      </c>
      <c r="U27" s="82">
        <v>393</v>
      </c>
      <c r="V27" s="82">
        <v>436</v>
      </c>
      <c r="W27" s="2"/>
      <c r="X27" s="4"/>
      <c r="Y27" s="81">
        <v>22</v>
      </c>
      <c r="Z27" s="1" t="s">
        <v>592</v>
      </c>
      <c r="AA27" s="82">
        <v>165</v>
      </c>
      <c r="AB27" s="82">
        <v>160</v>
      </c>
      <c r="AC27" s="82">
        <v>328</v>
      </c>
      <c r="AD27" s="82">
        <v>338</v>
      </c>
      <c r="AE27" s="9"/>
    </row>
    <row r="28" spans="1:31" ht="18" customHeight="1">
      <c r="A28" s="81">
        <v>23</v>
      </c>
      <c r="B28" s="1" t="s">
        <v>44</v>
      </c>
      <c r="C28" s="1">
        <v>160</v>
      </c>
      <c r="D28" s="1">
        <v>503</v>
      </c>
      <c r="E28" s="82">
        <v>669</v>
      </c>
      <c r="F28" s="82">
        <v>684</v>
      </c>
      <c r="G28" s="2"/>
      <c r="H28" s="6"/>
      <c r="I28" s="81">
        <v>23</v>
      </c>
      <c r="J28" s="1" t="s">
        <v>50</v>
      </c>
      <c r="K28" s="82">
        <v>224</v>
      </c>
      <c r="L28" s="82">
        <v>414</v>
      </c>
      <c r="M28" s="82">
        <v>638</v>
      </c>
      <c r="N28" s="82">
        <v>670</v>
      </c>
      <c r="O28" s="2"/>
      <c r="P28" s="7"/>
      <c r="Q28" s="81">
        <v>23</v>
      </c>
      <c r="R28" s="1" t="s">
        <v>416</v>
      </c>
      <c r="S28" s="82">
        <v>29</v>
      </c>
      <c r="T28" s="82">
        <v>273</v>
      </c>
      <c r="U28" s="82">
        <v>303</v>
      </c>
      <c r="V28" s="82">
        <v>341</v>
      </c>
      <c r="W28" s="2"/>
      <c r="X28" s="4"/>
      <c r="Y28" s="81">
        <v>23</v>
      </c>
      <c r="Z28" s="1" t="s">
        <v>51</v>
      </c>
      <c r="AA28" s="82">
        <v>131</v>
      </c>
      <c r="AB28" s="82">
        <v>104</v>
      </c>
      <c r="AC28" s="82">
        <v>242</v>
      </c>
      <c r="AD28" s="82">
        <v>244</v>
      </c>
      <c r="AE28" s="9"/>
    </row>
    <row r="29" spans="1:31" ht="18" customHeight="1">
      <c r="A29" s="81">
        <v>24</v>
      </c>
      <c r="B29" s="1" t="s">
        <v>47</v>
      </c>
      <c r="C29" s="82">
        <v>103</v>
      </c>
      <c r="D29" s="82">
        <v>302</v>
      </c>
      <c r="E29" s="82">
        <v>412</v>
      </c>
      <c r="F29" s="82">
        <v>436</v>
      </c>
      <c r="G29" s="2"/>
      <c r="H29" s="6"/>
      <c r="I29" s="81">
        <v>24</v>
      </c>
      <c r="J29" s="1" t="s">
        <v>53</v>
      </c>
      <c r="K29" s="82">
        <v>168</v>
      </c>
      <c r="L29" s="82">
        <v>289</v>
      </c>
      <c r="M29" s="82">
        <v>481</v>
      </c>
      <c r="N29" s="82">
        <v>578</v>
      </c>
      <c r="O29" s="2"/>
      <c r="P29" s="7"/>
      <c r="Q29" s="81">
        <v>24</v>
      </c>
      <c r="R29" s="1" t="s">
        <v>417</v>
      </c>
      <c r="S29" s="82">
        <v>101</v>
      </c>
      <c r="T29" s="82">
        <v>224</v>
      </c>
      <c r="U29" s="82">
        <v>329</v>
      </c>
      <c r="V29" s="82">
        <v>339</v>
      </c>
      <c r="W29" s="2"/>
      <c r="X29" s="4"/>
      <c r="Y29" s="81">
        <v>24</v>
      </c>
      <c r="Z29" s="1" t="s">
        <v>55</v>
      </c>
      <c r="AA29" s="82">
        <v>321</v>
      </c>
      <c r="AB29" s="82">
        <v>166</v>
      </c>
      <c r="AC29" s="82">
        <v>504</v>
      </c>
      <c r="AD29" s="82">
        <v>525</v>
      </c>
      <c r="AE29" s="9"/>
    </row>
    <row r="30" spans="1:31" ht="18" customHeight="1">
      <c r="A30" s="81">
        <v>25</v>
      </c>
      <c r="B30" s="1" t="s">
        <v>49</v>
      </c>
      <c r="C30" s="82">
        <v>39</v>
      </c>
      <c r="D30" s="82">
        <v>309</v>
      </c>
      <c r="E30" s="82">
        <v>349</v>
      </c>
      <c r="F30" s="82">
        <v>391</v>
      </c>
      <c r="G30" s="2"/>
      <c r="H30" s="4"/>
      <c r="I30" s="81">
        <v>25</v>
      </c>
      <c r="J30" s="1" t="s">
        <v>54</v>
      </c>
      <c r="K30" s="82">
        <v>84</v>
      </c>
      <c r="L30" s="82">
        <v>641</v>
      </c>
      <c r="M30" s="82">
        <v>731</v>
      </c>
      <c r="N30" s="82">
        <v>765</v>
      </c>
      <c r="O30" s="2"/>
      <c r="Q30" s="81">
        <v>25</v>
      </c>
      <c r="R30" s="1" t="s">
        <v>418</v>
      </c>
      <c r="S30" s="82">
        <v>77</v>
      </c>
      <c r="T30" s="82">
        <v>293</v>
      </c>
      <c r="U30" s="82">
        <v>378</v>
      </c>
      <c r="V30" s="82">
        <v>397</v>
      </c>
      <c r="W30" s="2"/>
      <c r="X30" s="4"/>
      <c r="Y30" s="81">
        <v>25</v>
      </c>
      <c r="Z30" s="1" t="s">
        <v>57</v>
      </c>
      <c r="AA30" s="82">
        <v>158</v>
      </c>
      <c r="AB30" s="82">
        <v>403</v>
      </c>
      <c r="AC30" s="82">
        <v>562</v>
      </c>
      <c r="AD30" s="82">
        <v>602</v>
      </c>
      <c r="AE30" s="9"/>
    </row>
    <row r="31" spans="1:31" ht="18" customHeight="1">
      <c r="A31" s="81">
        <v>26</v>
      </c>
      <c r="B31" s="1" t="s">
        <v>827</v>
      </c>
      <c r="C31" s="1">
        <v>45</v>
      </c>
      <c r="D31" s="1">
        <v>145</v>
      </c>
      <c r="E31" s="1">
        <v>193</v>
      </c>
      <c r="F31" s="1">
        <v>222</v>
      </c>
      <c r="G31" s="9"/>
      <c r="I31" s="81">
        <v>26</v>
      </c>
      <c r="J31" s="1" t="s">
        <v>56</v>
      </c>
      <c r="K31" s="82">
        <v>198</v>
      </c>
      <c r="L31" s="82">
        <v>504</v>
      </c>
      <c r="M31" s="82">
        <v>703</v>
      </c>
      <c r="N31" s="82">
        <v>728</v>
      </c>
      <c r="O31" s="2"/>
      <c r="Q31" s="81">
        <v>26</v>
      </c>
      <c r="R31" s="1" t="s">
        <v>446</v>
      </c>
      <c r="S31" s="82">
        <v>146</v>
      </c>
      <c r="T31" s="82">
        <v>380</v>
      </c>
      <c r="U31" s="82">
        <v>531</v>
      </c>
      <c r="V31" s="82">
        <v>560</v>
      </c>
      <c r="W31" s="2"/>
      <c r="Y31" s="81">
        <v>26</v>
      </c>
      <c r="Z31" s="1" t="s">
        <v>58</v>
      </c>
      <c r="AA31" s="82">
        <v>172</v>
      </c>
      <c r="AB31" s="82">
        <v>224</v>
      </c>
      <c r="AC31" s="82">
        <v>402</v>
      </c>
      <c r="AD31" s="82">
        <v>411</v>
      </c>
      <c r="AE31" s="9"/>
    </row>
    <row r="32" spans="1:31" ht="18" customHeight="1">
      <c r="A32" s="81">
        <v>28</v>
      </c>
      <c r="B32" s="1" t="s">
        <v>52</v>
      </c>
      <c r="C32" s="1">
        <v>227</v>
      </c>
      <c r="D32" s="1">
        <v>250</v>
      </c>
      <c r="E32" s="1">
        <v>479</v>
      </c>
      <c r="F32" s="1">
        <v>530</v>
      </c>
      <c r="G32" s="9"/>
      <c r="I32" s="81">
        <v>27</v>
      </c>
      <c r="J32" s="1" t="s">
        <v>612</v>
      </c>
      <c r="K32" s="82">
        <v>6</v>
      </c>
      <c r="L32" s="82">
        <v>373</v>
      </c>
      <c r="M32" s="82">
        <v>379</v>
      </c>
      <c r="N32" s="82">
        <v>456</v>
      </c>
      <c r="O32" s="2"/>
      <c r="Q32" s="1">
        <v>27</v>
      </c>
      <c r="R32" s="1" t="s">
        <v>594</v>
      </c>
      <c r="S32" s="82">
        <v>109</v>
      </c>
      <c r="T32" s="82">
        <v>441</v>
      </c>
      <c r="U32" s="82">
        <v>562</v>
      </c>
      <c r="V32" s="82">
        <v>595</v>
      </c>
      <c r="W32" s="2"/>
      <c r="Y32" s="81">
        <v>27</v>
      </c>
      <c r="Z32" s="1" t="s">
        <v>43</v>
      </c>
      <c r="AA32" s="82">
        <v>175</v>
      </c>
      <c r="AB32" s="82">
        <v>199</v>
      </c>
      <c r="AC32" s="82">
        <v>386</v>
      </c>
      <c r="AD32" s="82">
        <v>400</v>
      </c>
      <c r="AE32" s="9"/>
    </row>
    <row r="33" spans="1:31" ht="18" customHeight="1">
      <c r="A33" s="81"/>
      <c r="B33" s="21"/>
      <c r="C33" s="31">
        <f>SUM(C6:C32)</f>
        <v>3248</v>
      </c>
      <c r="D33" s="31">
        <f>SUM(D6:D32)</f>
        <v>7686</v>
      </c>
      <c r="E33" s="31">
        <f>SUM(E6:E32)</f>
        <v>11046</v>
      </c>
      <c r="F33" s="31">
        <f>SUM(F6:F32)</f>
        <v>11682</v>
      </c>
      <c r="G33" s="9"/>
      <c r="I33" s="81">
        <v>28</v>
      </c>
      <c r="J33" s="1" t="s">
        <v>613</v>
      </c>
      <c r="K33" s="1">
        <v>47</v>
      </c>
      <c r="L33" s="1">
        <v>822</v>
      </c>
      <c r="M33" s="1">
        <v>874</v>
      </c>
      <c r="N33" s="1">
        <v>1005</v>
      </c>
      <c r="O33" s="1"/>
      <c r="Q33" s="81">
        <v>28</v>
      </c>
      <c r="R33" s="1" t="s">
        <v>35</v>
      </c>
      <c r="S33" s="82">
        <v>81</v>
      </c>
      <c r="T33" s="82">
        <v>162</v>
      </c>
      <c r="U33" s="82">
        <v>246</v>
      </c>
      <c r="V33" s="82">
        <v>301</v>
      </c>
      <c r="W33" s="2"/>
      <c r="Y33" s="81">
        <v>28</v>
      </c>
      <c r="Z33" s="1" t="s">
        <v>46</v>
      </c>
      <c r="AA33" s="82">
        <v>198</v>
      </c>
      <c r="AB33" s="82">
        <v>176</v>
      </c>
      <c r="AC33" s="82">
        <v>388</v>
      </c>
      <c r="AD33" s="82">
        <v>396</v>
      </c>
      <c r="AE33" s="9"/>
    </row>
    <row r="34" spans="8:31" ht="18" customHeight="1">
      <c r="H34" s="5"/>
      <c r="I34" s="81">
        <v>29</v>
      </c>
      <c r="J34" s="1" t="s">
        <v>59</v>
      </c>
      <c r="K34" s="82">
        <v>16</v>
      </c>
      <c r="L34" s="82">
        <v>161</v>
      </c>
      <c r="M34" s="82">
        <v>178</v>
      </c>
      <c r="N34" s="82">
        <v>270</v>
      </c>
      <c r="O34" s="2"/>
      <c r="P34" s="5"/>
      <c r="Q34" s="81">
        <v>29</v>
      </c>
      <c r="R34" s="1" t="s">
        <v>39</v>
      </c>
      <c r="S34" s="82">
        <v>134</v>
      </c>
      <c r="T34" s="82">
        <v>288</v>
      </c>
      <c r="U34" s="82">
        <v>424</v>
      </c>
      <c r="V34" s="82">
        <v>450</v>
      </c>
      <c r="W34" s="2"/>
      <c r="Y34" s="81">
        <v>29</v>
      </c>
      <c r="Z34" s="1" t="s">
        <v>620</v>
      </c>
      <c r="AA34" s="82">
        <v>208</v>
      </c>
      <c r="AB34" s="82">
        <v>359</v>
      </c>
      <c r="AC34" s="82">
        <v>570</v>
      </c>
      <c r="AD34" s="82">
        <v>581</v>
      </c>
      <c r="AE34" s="9"/>
    </row>
    <row r="35" spans="9:31" ht="18" customHeight="1">
      <c r="I35" s="81">
        <v>30</v>
      </c>
      <c r="J35" s="1" t="s">
        <v>61</v>
      </c>
      <c r="K35" s="82">
        <v>56</v>
      </c>
      <c r="L35" s="82">
        <v>455</v>
      </c>
      <c r="M35" s="82">
        <v>532</v>
      </c>
      <c r="N35" s="82">
        <v>773</v>
      </c>
      <c r="O35" s="2"/>
      <c r="Q35" s="1"/>
      <c r="R35" s="1"/>
      <c r="S35" s="82">
        <f>SUM(S6:S34)</f>
        <v>3151</v>
      </c>
      <c r="T35" s="82">
        <f>SUM(T6:T34)</f>
        <v>8266</v>
      </c>
      <c r="U35" s="82">
        <f>SUM(U6:U34)</f>
        <v>11619</v>
      </c>
      <c r="V35" s="82">
        <f>SUM(V6:V34)</f>
        <v>12388</v>
      </c>
      <c r="W35" s="2"/>
      <c r="Y35" s="81">
        <v>30</v>
      </c>
      <c r="Z35" s="1" t="s">
        <v>621</v>
      </c>
      <c r="AA35" s="1">
        <v>92</v>
      </c>
      <c r="AB35" s="1">
        <v>56</v>
      </c>
      <c r="AC35" s="1">
        <v>151</v>
      </c>
      <c r="AD35" s="1">
        <v>165</v>
      </c>
      <c r="AE35" s="1"/>
    </row>
    <row r="36" spans="1:31" ht="18" customHeight="1">
      <c r="A36" s="26"/>
      <c r="B36" s="8"/>
      <c r="C36" s="32"/>
      <c r="D36" s="32"/>
      <c r="E36" s="32"/>
      <c r="F36" s="32"/>
      <c r="G36" s="27"/>
      <c r="I36" s="1"/>
      <c r="J36" s="1"/>
      <c r="K36" s="82">
        <f>SUM(K6:K35)</f>
        <v>3563</v>
      </c>
      <c r="L36" s="82">
        <f>SUM(L6:L35)</f>
        <v>11742</v>
      </c>
      <c r="M36" s="82">
        <f>SUM(M6:M35)</f>
        <v>15537</v>
      </c>
      <c r="N36" s="82">
        <f>SUM(N6:N35)</f>
        <v>16910</v>
      </c>
      <c r="O36" s="2"/>
      <c r="Y36" s="81">
        <v>31</v>
      </c>
      <c r="Z36" s="1" t="s">
        <v>60</v>
      </c>
      <c r="AA36" s="82">
        <v>290</v>
      </c>
      <c r="AB36" s="82">
        <v>239</v>
      </c>
      <c r="AC36" s="82">
        <v>529</v>
      </c>
      <c r="AD36" s="82">
        <v>557</v>
      </c>
      <c r="AE36" s="9"/>
    </row>
    <row r="37" spans="1:31" ht="18" customHeight="1">
      <c r="A37" s="26"/>
      <c r="B37" s="8"/>
      <c r="C37" s="32"/>
      <c r="D37" s="32"/>
      <c r="E37" s="32"/>
      <c r="F37" s="32"/>
      <c r="G37" s="27"/>
      <c r="I37" s="27"/>
      <c r="J37" s="27"/>
      <c r="K37" s="24"/>
      <c r="L37" s="24"/>
      <c r="M37" s="24"/>
      <c r="N37" s="24"/>
      <c r="O37" s="24"/>
      <c r="Q37" s="27"/>
      <c r="R37" s="27"/>
      <c r="S37" s="24"/>
      <c r="T37" s="24"/>
      <c r="U37" s="24"/>
      <c r="V37" s="24"/>
      <c r="W37" s="24"/>
      <c r="Y37" s="81"/>
      <c r="Z37" s="1"/>
      <c r="AA37" s="82">
        <f>SUM(AA6:AA36)</f>
        <v>4132</v>
      </c>
      <c r="AB37" s="82">
        <f>SUM(AB6:AB36)</f>
        <v>12023</v>
      </c>
      <c r="AC37" s="82">
        <f>SUM(AC6:AC36)</f>
        <v>16311</v>
      </c>
      <c r="AD37" s="82">
        <f>SUM(AD6:AD36)</f>
        <v>17078</v>
      </c>
      <c r="AE37" s="9"/>
    </row>
    <row r="38" spans="1:31" ht="18" customHeight="1">
      <c r="A38" s="26"/>
      <c r="B38" s="8"/>
      <c r="C38" s="32"/>
      <c r="D38" s="32"/>
      <c r="E38" s="32"/>
      <c r="F38" s="32"/>
      <c r="G38" s="27"/>
      <c r="I38" s="27"/>
      <c r="J38" s="27"/>
      <c r="K38" s="24"/>
      <c r="L38" s="24"/>
      <c r="M38" s="24"/>
      <c r="N38" s="24"/>
      <c r="O38" s="24"/>
      <c r="Q38" s="27"/>
      <c r="R38" s="27"/>
      <c r="S38" s="24"/>
      <c r="T38" s="24"/>
      <c r="U38" s="24"/>
      <c r="V38" s="24"/>
      <c r="W38" s="24"/>
      <c r="Y38" s="17"/>
      <c r="Z38" s="18"/>
      <c r="AA38" s="19"/>
      <c r="AB38" s="19"/>
      <c r="AC38" s="19"/>
      <c r="AD38" s="19"/>
      <c r="AE38" s="33"/>
    </row>
    <row r="39" spans="1:31" ht="18" customHeight="1">
      <c r="A39" s="26"/>
      <c r="B39" s="8"/>
      <c r="C39" s="32"/>
      <c r="D39" s="32"/>
      <c r="E39" s="32"/>
      <c r="F39" s="32"/>
      <c r="G39" s="27"/>
      <c r="O39" s="24"/>
      <c r="P39" s="4"/>
      <c r="Q39" s="27"/>
      <c r="R39" s="27"/>
      <c r="S39" s="24"/>
      <c r="T39" s="24"/>
      <c r="U39" s="24"/>
      <c r="V39" s="24"/>
      <c r="W39" s="24"/>
      <c r="Y39" s="195" t="s">
        <v>64</v>
      </c>
      <c r="Z39" s="195"/>
      <c r="AA39" s="195"/>
      <c r="AB39" s="195"/>
      <c r="AC39" s="195"/>
      <c r="AD39" s="195"/>
      <c r="AE39" s="195"/>
    </row>
    <row r="40" spans="1:31" ht="18" customHeight="1">
      <c r="A40" s="26"/>
      <c r="B40" s="8"/>
      <c r="C40" s="32"/>
      <c r="D40" s="32"/>
      <c r="E40" s="32"/>
      <c r="F40" s="32"/>
      <c r="G40" s="27"/>
      <c r="I40" s="27"/>
      <c r="J40" s="27"/>
      <c r="K40" s="24"/>
      <c r="L40" s="24"/>
      <c r="M40" s="24"/>
      <c r="N40" s="24"/>
      <c r="O40" s="24"/>
      <c r="P40" s="4"/>
      <c r="Q40" s="27"/>
      <c r="R40" s="27"/>
      <c r="S40" s="24"/>
      <c r="T40" s="24"/>
      <c r="U40" s="24"/>
      <c r="V40" s="24"/>
      <c r="W40" s="24"/>
      <c r="Y40" s="200" t="s">
        <v>4</v>
      </c>
      <c r="Z40" s="201" t="s">
        <v>5</v>
      </c>
      <c r="AA40" s="201" t="s">
        <v>6</v>
      </c>
      <c r="AB40" s="201"/>
      <c r="AC40" s="201"/>
      <c r="AD40" s="201"/>
      <c r="AE40" s="194" t="s">
        <v>7</v>
      </c>
    </row>
    <row r="41" spans="9:31" ht="18" customHeight="1">
      <c r="I41" s="8"/>
      <c r="P41" s="4"/>
      <c r="Y41" s="200"/>
      <c r="Z41" s="201"/>
      <c r="AA41" s="200" t="s">
        <v>8</v>
      </c>
      <c r="AB41" s="200" t="s">
        <v>9</v>
      </c>
      <c r="AC41" s="200" t="s">
        <v>10</v>
      </c>
      <c r="AD41" s="201" t="s">
        <v>11</v>
      </c>
      <c r="AE41" s="194"/>
    </row>
    <row r="42" spans="1:31" ht="18" customHeight="1">
      <c r="A42" s="177" t="s">
        <v>62</v>
      </c>
      <c r="B42" s="178"/>
      <c r="C42" s="178"/>
      <c r="D42" s="178"/>
      <c r="E42" s="178"/>
      <c r="F42" s="178"/>
      <c r="G42" s="179"/>
      <c r="I42" s="177" t="s">
        <v>251</v>
      </c>
      <c r="J42" s="178"/>
      <c r="K42" s="178"/>
      <c r="L42" s="178"/>
      <c r="M42" s="178"/>
      <c r="N42" s="178"/>
      <c r="O42" s="179"/>
      <c r="P42" s="4"/>
      <c r="Q42" s="195" t="s">
        <v>63</v>
      </c>
      <c r="R42" s="195"/>
      <c r="S42" s="195"/>
      <c r="T42" s="195"/>
      <c r="U42" s="195"/>
      <c r="V42" s="195"/>
      <c r="W42" s="195"/>
      <c r="Y42" s="200"/>
      <c r="Z42" s="201"/>
      <c r="AA42" s="200"/>
      <c r="AB42" s="200"/>
      <c r="AC42" s="200"/>
      <c r="AD42" s="201"/>
      <c r="AE42" s="194"/>
    </row>
    <row r="43" spans="1:31" ht="18" customHeight="1">
      <c r="A43" s="200" t="s">
        <v>4</v>
      </c>
      <c r="B43" s="201" t="s">
        <v>5</v>
      </c>
      <c r="C43" s="201" t="s">
        <v>6</v>
      </c>
      <c r="D43" s="201"/>
      <c r="E43" s="201"/>
      <c r="F43" s="201"/>
      <c r="G43" s="174" t="s">
        <v>7</v>
      </c>
      <c r="I43" s="200" t="s">
        <v>4</v>
      </c>
      <c r="J43" s="201" t="s">
        <v>5</v>
      </c>
      <c r="K43" s="201" t="s">
        <v>6</v>
      </c>
      <c r="L43" s="201"/>
      <c r="M43" s="201"/>
      <c r="N43" s="201"/>
      <c r="O43" s="174" t="s">
        <v>7</v>
      </c>
      <c r="P43" s="4"/>
      <c r="Q43" s="196" t="s">
        <v>4</v>
      </c>
      <c r="R43" s="184" t="s">
        <v>5</v>
      </c>
      <c r="S43" s="188" t="s">
        <v>6</v>
      </c>
      <c r="T43" s="189"/>
      <c r="U43" s="189"/>
      <c r="V43" s="190"/>
      <c r="W43" s="194" t="s">
        <v>7</v>
      </c>
      <c r="Y43" s="81">
        <v>1</v>
      </c>
      <c r="Z43" s="1" t="s">
        <v>630</v>
      </c>
      <c r="AA43" s="82">
        <v>290</v>
      </c>
      <c r="AB43" s="82">
        <v>136</v>
      </c>
      <c r="AC43" s="82">
        <v>426</v>
      </c>
      <c r="AD43" s="82">
        <v>439</v>
      </c>
      <c r="AE43" s="9"/>
    </row>
    <row r="44" spans="1:31" ht="18" customHeight="1">
      <c r="A44" s="200"/>
      <c r="B44" s="201"/>
      <c r="C44" s="200" t="s">
        <v>8</v>
      </c>
      <c r="D44" s="200" t="s">
        <v>9</v>
      </c>
      <c r="E44" s="200" t="s">
        <v>10</v>
      </c>
      <c r="F44" s="201" t="s">
        <v>11</v>
      </c>
      <c r="G44" s="175"/>
      <c r="I44" s="200"/>
      <c r="J44" s="201"/>
      <c r="K44" s="200" t="s">
        <v>8</v>
      </c>
      <c r="L44" s="200" t="s">
        <v>9</v>
      </c>
      <c r="M44" s="200" t="s">
        <v>10</v>
      </c>
      <c r="N44" s="201" t="s">
        <v>11</v>
      </c>
      <c r="O44" s="175"/>
      <c r="P44" s="4"/>
      <c r="Q44" s="196"/>
      <c r="R44" s="184"/>
      <c r="S44" s="186" t="s">
        <v>8</v>
      </c>
      <c r="T44" s="186" t="s">
        <v>9</v>
      </c>
      <c r="U44" s="186" t="s">
        <v>10</v>
      </c>
      <c r="V44" s="183" t="s">
        <v>11</v>
      </c>
      <c r="W44" s="194"/>
      <c r="Y44" s="81">
        <v>2</v>
      </c>
      <c r="Z44" s="1" t="s">
        <v>631</v>
      </c>
      <c r="AA44" s="82">
        <v>150</v>
      </c>
      <c r="AB44" s="82">
        <v>357</v>
      </c>
      <c r="AC44" s="82">
        <v>508</v>
      </c>
      <c r="AD44" s="82">
        <v>517</v>
      </c>
      <c r="AE44" s="1"/>
    </row>
    <row r="45" spans="1:31" ht="18" customHeight="1">
      <c r="A45" s="200"/>
      <c r="B45" s="201"/>
      <c r="C45" s="200"/>
      <c r="D45" s="200"/>
      <c r="E45" s="200"/>
      <c r="F45" s="201"/>
      <c r="G45" s="176"/>
      <c r="I45" s="200"/>
      <c r="J45" s="201"/>
      <c r="K45" s="200"/>
      <c r="L45" s="200"/>
      <c r="M45" s="200"/>
      <c r="N45" s="201"/>
      <c r="O45" s="176"/>
      <c r="P45" s="4"/>
      <c r="Q45" s="187"/>
      <c r="R45" s="185"/>
      <c r="S45" s="187"/>
      <c r="T45" s="187"/>
      <c r="U45" s="187"/>
      <c r="V45" s="185"/>
      <c r="W45" s="194"/>
      <c r="Y45" s="81">
        <v>3</v>
      </c>
      <c r="Z45" s="1" t="s">
        <v>70</v>
      </c>
      <c r="AA45" s="82">
        <v>154</v>
      </c>
      <c r="AB45" s="82">
        <v>277</v>
      </c>
      <c r="AC45" s="82">
        <v>433</v>
      </c>
      <c r="AD45" s="82">
        <v>452</v>
      </c>
      <c r="AE45" s="9"/>
    </row>
    <row r="46" spans="1:31" ht="18" customHeight="1">
      <c r="A46" s="81">
        <v>1</v>
      </c>
      <c r="B46" s="21" t="s">
        <v>822</v>
      </c>
      <c r="C46" s="1">
        <v>252</v>
      </c>
      <c r="D46" s="1">
        <v>520</v>
      </c>
      <c r="E46" s="1">
        <v>776</v>
      </c>
      <c r="F46" s="1">
        <v>815</v>
      </c>
      <c r="G46" s="1"/>
      <c r="H46" s="4"/>
      <c r="I46" s="81">
        <v>1</v>
      </c>
      <c r="J46" s="1" t="s">
        <v>66</v>
      </c>
      <c r="K46" s="82">
        <v>114</v>
      </c>
      <c r="L46" s="82">
        <v>261</v>
      </c>
      <c r="M46" s="82">
        <v>388</v>
      </c>
      <c r="N46" s="82">
        <v>400</v>
      </c>
      <c r="O46" s="2"/>
      <c r="P46" s="4"/>
      <c r="Q46" s="81">
        <v>1</v>
      </c>
      <c r="R46" s="1" t="s">
        <v>67</v>
      </c>
      <c r="S46" s="82">
        <v>202</v>
      </c>
      <c r="T46" s="82">
        <v>379</v>
      </c>
      <c r="U46" s="82">
        <v>586</v>
      </c>
      <c r="V46" s="82">
        <v>617</v>
      </c>
      <c r="W46" s="9"/>
      <c r="Y46" s="81">
        <v>4</v>
      </c>
      <c r="Z46" s="1" t="s">
        <v>394</v>
      </c>
      <c r="AA46" s="82">
        <v>109</v>
      </c>
      <c r="AB46" s="82">
        <v>267</v>
      </c>
      <c r="AC46" s="82">
        <v>380</v>
      </c>
      <c r="AD46" s="82">
        <v>396</v>
      </c>
      <c r="AE46" s="1"/>
    </row>
    <row r="47" spans="1:31" ht="18" customHeight="1">
      <c r="A47" s="81">
        <v>2</v>
      </c>
      <c r="B47" s="1" t="s">
        <v>65</v>
      </c>
      <c r="C47" s="82">
        <v>145</v>
      </c>
      <c r="D47" s="82">
        <v>461</v>
      </c>
      <c r="E47" s="82">
        <v>620</v>
      </c>
      <c r="F47" s="82">
        <v>647</v>
      </c>
      <c r="G47" s="2"/>
      <c r="H47" s="4"/>
      <c r="I47" s="81">
        <v>2</v>
      </c>
      <c r="J47" s="1" t="s">
        <v>796</v>
      </c>
      <c r="K47" s="82">
        <v>195</v>
      </c>
      <c r="L47" s="82">
        <v>483</v>
      </c>
      <c r="M47" s="82">
        <v>678</v>
      </c>
      <c r="N47" s="82">
        <v>727</v>
      </c>
      <c r="O47" s="2"/>
      <c r="P47" s="4"/>
      <c r="Q47" s="81">
        <v>2</v>
      </c>
      <c r="R47" s="1" t="s">
        <v>69</v>
      </c>
      <c r="S47" s="82">
        <v>273</v>
      </c>
      <c r="T47" s="82">
        <v>243</v>
      </c>
      <c r="U47" s="82">
        <v>526</v>
      </c>
      <c r="V47" s="82">
        <v>560</v>
      </c>
      <c r="W47" s="2"/>
      <c r="Y47" s="81">
        <v>5</v>
      </c>
      <c r="Z47" s="1" t="s">
        <v>396</v>
      </c>
      <c r="AA47" s="82">
        <v>174</v>
      </c>
      <c r="AB47" s="82">
        <v>260</v>
      </c>
      <c r="AC47" s="82">
        <v>439</v>
      </c>
      <c r="AD47" s="82">
        <v>451</v>
      </c>
      <c r="AE47" s="9"/>
    </row>
    <row r="48" spans="1:31" ht="18" customHeight="1">
      <c r="A48" s="81">
        <v>3</v>
      </c>
      <c r="B48" s="1" t="s">
        <v>68</v>
      </c>
      <c r="C48" s="82">
        <v>106</v>
      </c>
      <c r="D48" s="82">
        <v>214</v>
      </c>
      <c r="E48" s="82">
        <v>320</v>
      </c>
      <c r="F48" s="82">
        <v>347</v>
      </c>
      <c r="G48" s="2"/>
      <c r="H48" s="4"/>
      <c r="I48" s="81">
        <v>3</v>
      </c>
      <c r="J48" s="1" t="s">
        <v>797</v>
      </c>
      <c r="K48" s="82">
        <v>146</v>
      </c>
      <c r="L48" s="82">
        <v>366</v>
      </c>
      <c r="M48" s="82">
        <v>513</v>
      </c>
      <c r="N48" s="82">
        <v>567</v>
      </c>
      <c r="O48" s="2"/>
      <c r="P48" s="4"/>
      <c r="Q48" s="81">
        <v>3</v>
      </c>
      <c r="R48" s="1" t="s">
        <v>645</v>
      </c>
      <c r="S48" s="82">
        <v>171</v>
      </c>
      <c r="T48" s="82">
        <v>358</v>
      </c>
      <c r="U48" s="82">
        <v>532</v>
      </c>
      <c r="V48" s="82">
        <v>556</v>
      </c>
      <c r="W48" s="2"/>
      <c r="Y48" s="81">
        <v>6</v>
      </c>
      <c r="Z48" s="1" t="s">
        <v>632</v>
      </c>
      <c r="AA48" s="1">
        <v>54</v>
      </c>
      <c r="AB48" s="1">
        <v>193</v>
      </c>
      <c r="AC48" s="1">
        <v>250</v>
      </c>
      <c r="AD48" s="1">
        <v>266</v>
      </c>
      <c r="AE48" s="9"/>
    </row>
    <row r="49" spans="1:31" ht="18" customHeight="1">
      <c r="A49" s="81">
        <v>4</v>
      </c>
      <c r="B49" s="1" t="s">
        <v>71</v>
      </c>
      <c r="C49" s="82">
        <v>116</v>
      </c>
      <c r="D49" s="82">
        <v>442</v>
      </c>
      <c r="E49" s="82">
        <v>564</v>
      </c>
      <c r="F49" s="82">
        <v>583</v>
      </c>
      <c r="G49" s="2"/>
      <c r="H49" s="4"/>
      <c r="I49" s="81">
        <v>4</v>
      </c>
      <c r="J49" s="1" t="s">
        <v>404</v>
      </c>
      <c r="K49" s="82">
        <v>36</v>
      </c>
      <c r="L49" s="82">
        <v>515</v>
      </c>
      <c r="M49" s="82">
        <v>556</v>
      </c>
      <c r="N49" s="82">
        <v>579</v>
      </c>
      <c r="O49" s="2"/>
      <c r="P49" s="4"/>
      <c r="Q49" s="81">
        <v>4</v>
      </c>
      <c r="R49" s="1" t="s">
        <v>646</v>
      </c>
      <c r="S49" s="1">
        <v>165</v>
      </c>
      <c r="T49" s="1">
        <v>408</v>
      </c>
      <c r="U49" s="1">
        <v>579</v>
      </c>
      <c r="V49" s="1">
        <v>588</v>
      </c>
      <c r="W49" s="2"/>
      <c r="Y49" s="81">
        <v>7</v>
      </c>
      <c r="Z49" s="1" t="s">
        <v>395</v>
      </c>
      <c r="AA49" s="82">
        <v>103</v>
      </c>
      <c r="AB49" s="82">
        <v>117</v>
      </c>
      <c r="AC49" s="82">
        <v>223</v>
      </c>
      <c r="AD49" s="82">
        <v>237</v>
      </c>
      <c r="AE49" s="9"/>
    </row>
    <row r="50" spans="1:31" ht="18" customHeight="1">
      <c r="A50" s="81">
        <v>5</v>
      </c>
      <c r="B50" s="1" t="s">
        <v>72</v>
      </c>
      <c r="C50" s="82">
        <v>163</v>
      </c>
      <c r="D50" s="82">
        <v>649</v>
      </c>
      <c r="E50" s="82">
        <v>823</v>
      </c>
      <c r="F50" s="82">
        <v>855</v>
      </c>
      <c r="G50" s="2"/>
      <c r="H50" s="6"/>
      <c r="I50" s="81">
        <v>5</v>
      </c>
      <c r="J50" s="1" t="s">
        <v>405</v>
      </c>
      <c r="K50" s="82">
        <v>45</v>
      </c>
      <c r="L50" s="82">
        <v>665</v>
      </c>
      <c r="M50" s="82">
        <v>713</v>
      </c>
      <c r="N50" s="82">
        <v>728</v>
      </c>
      <c r="O50" s="2"/>
      <c r="P50" s="4"/>
      <c r="Q50" s="81">
        <v>5</v>
      </c>
      <c r="R50" s="1" t="s">
        <v>478</v>
      </c>
      <c r="S50" s="82">
        <v>135</v>
      </c>
      <c r="T50" s="82">
        <v>143</v>
      </c>
      <c r="U50" s="82">
        <v>284</v>
      </c>
      <c r="V50" s="82">
        <v>293</v>
      </c>
      <c r="W50" s="2"/>
      <c r="Y50" s="81">
        <v>8</v>
      </c>
      <c r="Z50" s="1" t="s">
        <v>397</v>
      </c>
      <c r="AA50" s="82">
        <v>85</v>
      </c>
      <c r="AB50" s="82">
        <v>272</v>
      </c>
      <c r="AC50" s="82">
        <v>357</v>
      </c>
      <c r="AD50" s="82">
        <v>377</v>
      </c>
      <c r="AE50" s="9"/>
    </row>
    <row r="51" spans="1:31" ht="18" customHeight="1">
      <c r="A51" s="81">
        <v>6</v>
      </c>
      <c r="B51" s="1" t="s">
        <v>73</v>
      </c>
      <c r="C51" s="82">
        <v>175</v>
      </c>
      <c r="D51" s="82">
        <v>401</v>
      </c>
      <c r="E51" s="82">
        <v>588</v>
      </c>
      <c r="F51" s="82">
        <v>622</v>
      </c>
      <c r="G51" s="2"/>
      <c r="H51" s="6"/>
      <c r="I51" s="81">
        <v>6</v>
      </c>
      <c r="J51" s="1" t="s">
        <v>625</v>
      </c>
      <c r="K51" s="1">
        <v>21</v>
      </c>
      <c r="L51" s="1">
        <v>420</v>
      </c>
      <c r="M51" s="1">
        <v>444</v>
      </c>
      <c r="N51" s="1">
        <v>465</v>
      </c>
      <c r="O51" s="2"/>
      <c r="P51" s="4"/>
      <c r="Q51" s="81">
        <v>6</v>
      </c>
      <c r="R51" s="1" t="s">
        <v>477</v>
      </c>
      <c r="S51" s="82">
        <v>267</v>
      </c>
      <c r="T51" s="82">
        <v>102</v>
      </c>
      <c r="U51" s="82">
        <v>369</v>
      </c>
      <c r="V51" s="82">
        <v>380</v>
      </c>
      <c r="W51" s="2"/>
      <c r="Y51" s="81">
        <v>9</v>
      </c>
      <c r="Z51" s="1" t="s">
        <v>302</v>
      </c>
      <c r="AA51" s="82">
        <v>234</v>
      </c>
      <c r="AB51" s="82">
        <v>231</v>
      </c>
      <c r="AC51" s="82">
        <v>472</v>
      </c>
      <c r="AD51" s="82">
        <v>480</v>
      </c>
      <c r="AE51" s="9"/>
    </row>
    <row r="52" spans="1:31" ht="18" customHeight="1">
      <c r="A52" s="81">
        <v>7</v>
      </c>
      <c r="B52" s="1" t="s">
        <v>456</v>
      </c>
      <c r="C52" s="82">
        <v>57</v>
      </c>
      <c r="D52" s="82">
        <v>583</v>
      </c>
      <c r="E52" s="82">
        <v>641</v>
      </c>
      <c r="F52" s="82">
        <v>679</v>
      </c>
      <c r="G52" s="2"/>
      <c r="H52" s="6"/>
      <c r="I52" s="81">
        <v>7</v>
      </c>
      <c r="J52" s="1" t="s">
        <v>408</v>
      </c>
      <c r="K52" s="82">
        <v>102</v>
      </c>
      <c r="L52" s="82">
        <v>538</v>
      </c>
      <c r="M52" s="82">
        <v>661</v>
      </c>
      <c r="N52" s="82">
        <v>695</v>
      </c>
      <c r="O52" s="2"/>
      <c r="P52" s="4"/>
      <c r="Q52" s="81">
        <v>7</v>
      </c>
      <c r="R52" s="1" t="s">
        <v>74</v>
      </c>
      <c r="S52" s="82">
        <v>426</v>
      </c>
      <c r="T52" s="82">
        <v>93</v>
      </c>
      <c r="U52" s="82">
        <v>520</v>
      </c>
      <c r="V52" s="82">
        <v>536</v>
      </c>
      <c r="W52" s="2"/>
      <c r="Y52" s="81">
        <v>10</v>
      </c>
      <c r="Z52" s="1" t="s">
        <v>303</v>
      </c>
      <c r="AA52" s="82">
        <v>199</v>
      </c>
      <c r="AB52" s="82">
        <v>155</v>
      </c>
      <c r="AC52" s="82">
        <v>361</v>
      </c>
      <c r="AD52" s="82">
        <v>397</v>
      </c>
      <c r="AE52" s="9"/>
    </row>
    <row r="53" spans="1:31" ht="18" customHeight="1">
      <c r="A53" s="81">
        <v>8</v>
      </c>
      <c r="B53" s="1" t="s">
        <v>463</v>
      </c>
      <c r="C53" s="82">
        <v>15</v>
      </c>
      <c r="D53" s="82">
        <v>727</v>
      </c>
      <c r="E53" s="82">
        <v>742</v>
      </c>
      <c r="F53" s="82">
        <v>762</v>
      </c>
      <c r="G53" s="2"/>
      <c r="H53" s="6"/>
      <c r="I53" s="81">
        <v>8</v>
      </c>
      <c r="J53" s="1" t="s">
        <v>407</v>
      </c>
      <c r="K53" s="82">
        <v>24</v>
      </c>
      <c r="L53" s="82">
        <v>277</v>
      </c>
      <c r="M53" s="82">
        <v>305</v>
      </c>
      <c r="N53" s="82">
        <v>322</v>
      </c>
      <c r="O53" s="2"/>
      <c r="P53" s="4"/>
      <c r="Q53" s="81">
        <v>8</v>
      </c>
      <c r="R53" s="1" t="s">
        <v>78</v>
      </c>
      <c r="S53" s="82">
        <v>216</v>
      </c>
      <c r="T53" s="82">
        <v>206</v>
      </c>
      <c r="U53" s="82">
        <v>429</v>
      </c>
      <c r="V53" s="82">
        <v>467</v>
      </c>
      <c r="W53" s="2"/>
      <c r="Y53" s="81">
        <v>11</v>
      </c>
      <c r="Z53" s="1" t="s">
        <v>75</v>
      </c>
      <c r="AA53" s="82">
        <v>170</v>
      </c>
      <c r="AB53" s="82">
        <v>219</v>
      </c>
      <c r="AC53" s="82">
        <v>391</v>
      </c>
      <c r="AD53" s="82">
        <v>405</v>
      </c>
      <c r="AE53" s="9"/>
    </row>
    <row r="54" spans="1:31" ht="18" customHeight="1">
      <c r="A54" s="81">
        <v>9</v>
      </c>
      <c r="B54" s="1" t="s">
        <v>76</v>
      </c>
      <c r="C54" s="82">
        <v>85</v>
      </c>
      <c r="D54" s="82">
        <v>398</v>
      </c>
      <c r="E54" s="82">
        <v>498</v>
      </c>
      <c r="F54" s="82">
        <v>538</v>
      </c>
      <c r="G54" s="2"/>
      <c r="H54" s="6"/>
      <c r="I54" s="81">
        <v>9</v>
      </c>
      <c r="J54" s="1" t="s">
        <v>464</v>
      </c>
      <c r="K54" s="82">
        <v>156</v>
      </c>
      <c r="L54" s="82">
        <v>220</v>
      </c>
      <c r="M54" s="82">
        <v>378</v>
      </c>
      <c r="N54" s="82">
        <v>405</v>
      </c>
      <c r="O54" s="2"/>
      <c r="P54" s="4"/>
      <c r="Q54" s="81">
        <v>9</v>
      </c>
      <c r="R54" s="1" t="s">
        <v>472</v>
      </c>
      <c r="S54" s="82">
        <v>85</v>
      </c>
      <c r="T54" s="82">
        <v>224</v>
      </c>
      <c r="U54" s="82">
        <v>313</v>
      </c>
      <c r="V54" s="82">
        <v>321</v>
      </c>
      <c r="W54" s="2"/>
      <c r="Y54" s="81">
        <v>12</v>
      </c>
      <c r="Z54" s="1" t="s">
        <v>480</v>
      </c>
      <c r="AA54" s="82">
        <v>161</v>
      </c>
      <c r="AB54" s="82">
        <v>105</v>
      </c>
      <c r="AC54" s="82">
        <v>269</v>
      </c>
      <c r="AD54" s="82">
        <v>281</v>
      </c>
      <c r="AE54" s="9"/>
    </row>
    <row r="55" spans="1:31" ht="18" customHeight="1">
      <c r="A55" s="81">
        <v>10</v>
      </c>
      <c r="B55" s="1" t="s">
        <v>79</v>
      </c>
      <c r="C55" s="82">
        <v>125</v>
      </c>
      <c r="D55" s="82">
        <v>485</v>
      </c>
      <c r="E55" s="82">
        <v>628</v>
      </c>
      <c r="F55" s="82">
        <v>686</v>
      </c>
      <c r="G55" s="2"/>
      <c r="H55" s="6"/>
      <c r="I55" s="81">
        <v>10</v>
      </c>
      <c r="J55" s="1" t="s">
        <v>470</v>
      </c>
      <c r="K55" s="82">
        <v>99</v>
      </c>
      <c r="L55" s="82">
        <v>175</v>
      </c>
      <c r="M55" s="82">
        <v>275</v>
      </c>
      <c r="N55" s="82">
        <v>278</v>
      </c>
      <c r="O55" s="2"/>
      <c r="P55" s="4"/>
      <c r="Q55" s="1">
        <v>10</v>
      </c>
      <c r="R55" s="1" t="s">
        <v>543</v>
      </c>
      <c r="S55" s="82">
        <v>112</v>
      </c>
      <c r="T55" s="82">
        <v>288</v>
      </c>
      <c r="U55" s="82">
        <v>404</v>
      </c>
      <c r="V55" s="82">
        <v>411</v>
      </c>
      <c r="W55" s="2"/>
      <c r="Y55" s="81">
        <v>13</v>
      </c>
      <c r="Z55" s="1" t="s">
        <v>487</v>
      </c>
      <c r="AA55" s="82">
        <v>185</v>
      </c>
      <c r="AB55" s="82">
        <v>134</v>
      </c>
      <c r="AC55" s="82">
        <v>322</v>
      </c>
      <c r="AD55" s="82">
        <v>331</v>
      </c>
      <c r="AE55" s="9"/>
    </row>
    <row r="56" spans="1:31" ht="18" customHeight="1">
      <c r="A56" s="81">
        <v>11</v>
      </c>
      <c r="B56" s="1" t="s">
        <v>81</v>
      </c>
      <c r="C56" s="82">
        <v>181</v>
      </c>
      <c r="D56" s="82">
        <v>604</v>
      </c>
      <c r="E56" s="82">
        <v>789</v>
      </c>
      <c r="F56" s="82">
        <v>834</v>
      </c>
      <c r="G56" s="2"/>
      <c r="H56" s="6"/>
      <c r="I56" s="81">
        <v>11</v>
      </c>
      <c r="J56" s="1" t="s">
        <v>465</v>
      </c>
      <c r="K56" s="82">
        <v>68</v>
      </c>
      <c r="L56" s="82">
        <v>121</v>
      </c>
      <c r="M56" s="82">
        <v>190</v>
      </c>
      <c r="N56" s="82">
        <v>195</v>
      </c>
      <c r="O56" s="2"/>
      <c r="P56" s="4"/>
      <c r="Q56" s="1">
        <v>11</v>
      </c>
      <c r="R56" s="21" t="s">
        <v>647</v>
      </c>
      <c r="S56" s="82">
        <v>108</v>
      </c>
      <c r="T56" s="82">
        <v>274</v>
      </c>
      <c r="U56" s="82">
        <v>385</v>
      </c>
      <c r="V56" s="82">
        <v>403</v>
      </c>
      <c r="W56" s="2"/>
      <c r="Y56" s="81">
        <v>14</v>
      </c>
      <c r="Z56" s="1" t="s">
        <v>479</v>
      </c>
      <c r="AA56" s="82">
        <v>232</v>
      </c>
      <c r="AB56" s="82">
        <v>280</v>
      </c>
      <c r="AC56" s="82">
        <v>517</v>
      </c>
      <c r="AD56" s="82">
        <v>537</v>
      </c>
      <c r="AE56" s="9"/>
    </row>
    <row r="57" spans="1:31" ht="18" customHeight="1">
      <c r="A57" s="81">
        <v>12</v>
      </c>
      <c r="B57" s="1" t="s">
        <v>457</v>
      </c>
      <c r="C57" s="82">
        <v>18</v>
      </c>
      <c r="D57" s="82">
        <v>347</v>
      </c>
      <c r="E57" s="82">
        <v>365</v>
      </c>
      <c r="F57" s="82">
        <v>373</v>
      </c>
      <c r="G57" s="2"/>
      <c r="H57" s="6"/>
      <c r="I57" s="81">
        <v>12</v>
      </c>
      <c r="J57" s="1" t="s">
        <v>471</v>
      </c>
      <c r="K57" s="82">
        <v>216</v>
      </c>
      <c r="L57" s="82">
        <v>66</v>
      </c>
      <c r="M57" s="82">
        <v>283</v>
      </c>
      <c r="N57" s="82">
        <v>290</v>
      </c>
      <c r="O57" s="2"/>
      <c r="Q57" s="81">
        <v>12</v>
      </c>
      <c r="R57" s="1" t="s">
        <v>473</v>
      </c>
      <c r="S57" s="82">
        <v>71</v>
      </c>
      <c r="T57" s="82">
        <v>150</v>
      </c>
      <c r="U57" s="82">
        <v>224</v>
      </c>
      <c r="V57" s="82">
        <v>236</v>
      </c>
      <c r="W57" s="2"/>
      <c r="Y57" s="81">
        <v>15</v>
      </c>
      <c r="Z57" s="1" t="s">
        <v>544</v>
      </c>
      <c r="AA57" s="82">
        <v>236</v>
      </c>
      <c r="AB57" s="82">
        <v>62</v>
      </c>
      <c r="AC57" s="82">
        <v>300</v>
      </c>
      <c r="AD57" s="82">
        <v>303</v>
      </c>
      <c r="AE57" s="9"/>
    </row>
    <row r="58" spans="1:31" ht="18" customHeight="1">
      <c r="A58" s="81">
        <v>13</v>
      </c>
      <c r="B58" s="1" t="s">
        <v>595</v>
      </c>
      <c r="C58" s="82">
        <v>48</v>
      </c>
      <c r="D58" s="82">
        <v>637</v>
      </c>
      <c r="E58" s="82">
        <v>687</v>
      </c>
      <c r="F58" s="82">
        <v>720</v>
      </c>
      <c r="G58" s="2"/>
      <c r="H58" s="6"/>
      <c r="I58" s="81">
        <v>13</v>
      </c>
      <c r="J58" s="1" t="s">
        <v>77</v>
      </c>
      <c r="K58" s="82">
        <v>30</v>
      </c>
      <c r="L58" s="82">
        <v>319</v>
      </c>
      <c r="M58" s="82">
        <v>349</v>
      </c>
      <c r="N58" s="82">
        <v>357</v>
      </c>
      <c r="O58" s="2"/>
      <c r="Q58" s="1">
        <v>13</v>
      </c>
      <c r="R58" s="1" t="s">
        <v>541</v>
      </c>
      <c r="S58" s="82">
        <v>74</v>
      </c>
      <c r="T58" s="82">
        <v>256</v>
      </c>
      <c r="U58" s="82">
        <v>332</v>
      </c>
      <c r="V58" s="82">
        <v>346</v>
      </c>
      <c r="W58" s="2"/>
      <c r="Y58" s="81">
        <v>16</v>
      </c>
      <c r="Z58" s="90" t="s">
        <v>783</v>
      </c>
      <c r="AA58" s="1">
        <v>182</v>
      </c>
      <c r="AB58" s="1">
        <v>145</v>
      </c>
      <c r="AC58" s="1">
        <v>327</v>
      </c>
      <c r="AD58" s="1">
        <v>336</v>
      </c>
      <c r="AE58" s="9"/>
    </row>
    <row r="59" spans="1:31" ht="18" customHeight="1">
      <c r="A59" s="81">
        <v>14</v>
      </c>
      <c r="B59" s="1" t="s">
        <v>458</v>
      </c>
      <c r="C59" s="82">
        <v>76</v>
      </c>
      <c r="D59" s="82">
        <v>454</v>
      </c>
      <c r="E59" s="82">
        <v>530</v>
      </c>
      <c r="F59" s="82">
        <v>553</v>
      </c>
      <c r="G59" s="2"/>
      <c r="H59" s="6"/>
      <c r="I59" s="81">
        <v>14</v>
      </c>
      <c r="J59" s="1" t="s">
        <v>80</v>
      </c>
      <c r="K59" s="82">
        <v>86</v>
      </c>
      <c r="L59" s="82">
        <v>470</v>
      </c>
      <c r="M59" s="82">
        <v>556</v>
      </c>
      <c r="N59" s="82">
        <v>560</v>
      </c>
      <c r="O59" s="2"/>
      <c r="Q59" s="81">
        <v>14</v>
      </c>
      <c r="R59" s="1" t="s">
        <v>474</v>
      </c>
      <c r="S59" s="82">
        <v>94</v>
      </c>
      <c r="T59" s="82">
        <v>213</v>
      </c>
      <c r="U59" s="82">
        <v>309</v>
      </c>
      <c r="V59" s="82">
        <v>317</v>
      </c>
      <c r="W59" s="2"/>
      <c r="Y59" s="81">
        <v>17</v>
      </c>
      <c r="Z59" s="91" t="s">
        <v>784</v>
      </c>
      <c r="AA59" s="1">
        <v>289</v>
      </c>
      <c r="AB59" s="1">
        <v>36</v>
      </c>
      <c r="AC59" s="1">
        <v>325</v>
      </c>
      <c r="AD59" s="1">
        <v>328</v>
      </c>
      <c r="AE59" s="9"/>
    </row>
    <row r="60" spans="1:31" ht="18" customHeight="1">
      <c r="A60" s="81">
        <v>15</v>
      </c>
      <c r="B60" s="1" t="s">
        <v>596</v>
      </c>
      <c r="C60" s="82">
        <v>76</v>
      </c>
      <c r="D60" s="82">
        <v>534</v>
      </c>
      <c r="E60" s="82">
        <v>612</v>
      </c>
      <c r="F60" s="82">
        <v>647</v>
      </c>
      <c r="G60" s="2"/>
      <c r="H60" s="6"/>
      <c r="I60" s="81">
        <v>15</v>
      </c>
      <c r="J60" s="1" t="s">
        <v>820</v>
      </c>
      <c r="K60" s="82">
        <v>257</v>
      </c>
      <c r="L60" s="82">
        <v>156</v>
      </c>
      <c r="M60" s="82">
        <v>413</v>
      </c>
      <c r="N60" s="82">
        <v>420</v>
      </c>
      <c r="O60" s="2"/>
      <c r="Q60" s="1">
        <v>15</v>
      </c>
      <c r="R60" s="1" t="s">
        <v>538</v>
      </c>
      <c r="S60" s="82">
        <v>176</v>
      </c>
      <c r="T60" s="82">
        <v>540</v>
      </c>
      <c r="U60" s="82">
        <v>717</v>
      </c>
      <c r="V60" s="82">
        <v>741</v>
      </c>
      <c r="W60" s="2"/>
      <c r="Y60" s="81">
        <v>18</v>
      </c>
      <c r="Z60" s="1" t="s">
        <v>785</v>
      </c>
      <c r="AA60" s="1">
        <v>234</v>
      </c>
      <c r="AB60" s="1">
        <v>3</v>
      </c>
      <c r="AC60" s="1">
        <v>238</v>
      </c>
      <c r="AD60" s="1">
        <v>244</v>
      </c>
      <c r="AE60" s="9"/>
    </row>
    <row r="61" spans="1:31" ht="18" customHeight="1">
      <c r="A61" s="81">
        <v>16</v>
      </c>
      <c r="B61" s="1" t="s">
        <v>459</v>
      </c>
      <c r="C61" s="82">
        <v>76</v>
      </c>
      <c r="D61" s="82">
        <v>372</v>
      </c>
      <c r="E61" s="82">
        <v>449</v>
      </c>
      <c r="F61" s="82">
        <v>476</v>
      </c>
      <c r="G61" s="2"/>
      <c r="H61" s="6"/>
      <c r="I61" s="81">
        <v>16</v>
      </c>
      <c r="J61" s="1" t="s">
        <v>821</v>
      </c>
      <c r="K61" s="82">
        <v>250</v>
      </c>
      <c r="L61" s="82">
        <v>28</v>
      </c>
      <c r="M61" s="82">
        <v>278</v>
      </c>
      <c r="N61" s="82">
        <v>294</v>
      </c>
      <c r="O61" s="2"/>
      <c r="Q61" s="1">
        <v>16</v>
      </c>
      <c r="R61" s="1" t="s">
        <v>539</v>
      </c>
      <c r="S61" s="82">
        <v>52</v>
      </c>
      <c r="T61" s="82">
        <v>168</v>
      </c>
      <c r="U61" s="82">
        <v>222</v>
      </c>
      <c r="V61" s="82">
        <v>249</v>
      </c>
      <c r="W61" s="2"/>
      <c r="Y61" s="81">
        <v>19</v>
      </c>
      <c r="Z61" s="1" t="s">
        <v>786</v>
      </c>
      <c r="AA61" s="1">
        <v>104</v>
      </c>
      <c r="AB61" s="1">
        <v>8</v>
      </c>
      <c r="AC61" s="1">
        <v>112</v>
      </c>
      <c r="AD61" s="1">
        <v>116</v>
      </c>
      <c r="AE61" s="9"/>
    </row>
    <row r="62" spans="1:31" ht="18" customHeight="1">
      <c r="A62" s="81">
        <v>17</v>
      </c>
      <c r="B62" s="1" t="s">
        <v>597</v>
      </c>
      <c r="C62" s="82">
        <v>65</v>
      </c>
      <c r="D62" s="82">
        <v>765</v>
      </c>
      <c r="E62" s="82">
        <v>872</v>
      </c>
      <c r="F62" s="82">
        <v>902</v>
      </c>
      <c r="G62" s="2"/>
      <c r="H62" s="30"/>
      <c r="I62" s="81">
        <v>17</v>
      </c>
      <c r="J62" s="1" t="s">
        <v>369</v>
      </c>
      <c r="K62" s="82">
        <v>249</v>
      </c>
      <c r="L62" s="82">
        <v>190</v>
      </c>
      <c r="M62" s="82">
        <v>443</v>
      </c>
      <c r="N62" s="82">
        <v>451</v>
      </c>
      <c r="O62" s="2"/>
      <c r="Q62" s="81">
        <v>17</v>
      </c>
      <c r="R62" s="1" t="s">
        <v>648</v>
      </c>
      <c r="S62" s="1">
        <v>92</v>
      </c>
      <c r="T62" s="1">
        <v>182</v>
      </c>
      <c r="U62" s="1">
        <v>274</v>
      </c>
      <c r="V62" s="1">
        <v>290</v>
      </c>
      <c r="W62" s="1"/>
      <c r="Y62" s="81">
        <v>20</v>
      </c>
      <c r="Z62" s="91" t="s">
        <v>787</v>
      </c>
      <c r="AA62" s="1">
        <v>187</v>
      </c>
      <c r="AB62" s="1">
        <v>30</v>
      </c>
      <c r="AC62" s="1">
        <v>217</v>
      </c>
      <c r="AD62" s="1">
        <v>221</v>
      </c>
      <c r="AE62" s="9"/>
    </row>
    <row r="63" spans="1:31" ht="18" customHeight="1">
      <c r="A63" s="81">
        <v>18</v>
      </c>
      <c r="B63" s="1" t="s">
        <v>83</v>
      </c>
      <c r="C63" s="82">
        <v>171</v>
      </c>
      <c r="D63" s="82">
        <v>614</v>
      </c>
      <c r="E63" s="82">
        <v>796</v>
      </c>
      <c r="F63" s="82">
        <v>827</v>
      </c>
      <c r="G63" s="2"/>
      <c r="H63" s="30"/>
      <c r="I63" s="81">
        <v>18</v>
      </c>
      <c r="J63" s="1" t="s">
        <v>370</v>
      </c>
      <c r="K63" s="82">
        <v>172</v>
      </c>
      <c r="L63" s="82">
        <v>292</v>
      </c>
      <c r="M63" s="82">
        <v>468</v>
      </c>
      <c r="N63" s="82">
        <v>474</v>
      </c>
      <c r="O63" s="2"/>
      <c r="Q63" s="81">
        <v>18</v>
      </c>
      <c r="R63" s="1" t="s">
        <v>82</v>
      </c>
      <c r="S63" s="82">
        <v>283</v>
      </c>
      <c r="T63" s="82">
        <v>53</v>
      </c>
      <c r="U63" s="82">
        <v>339</v>
      </c>
      <c r="V63" s="82">
        <v>349</v>
      </c>
      <c r="W63" s="2"/>
      <c r="Y63" s="81">
        <v>21</v>
      </c>
      <c r="Z63" s="1" t="s">
        <v>481</v>
      </c>
      <c r="AA63" s="82">
        <v>34</v>
      </c>
      <c r="AB63" s="82">
        <v>135</v>
      </c>
      <c r="AC63" s="82">
        <v>174</v>
      </c>
      <c r="AD63" s="82">
        <v>198</v>
      </c>
      <c r="AE63" s="9"/>
    </row>
    <row r="64" spans="1:31" ht="18" customHeight="1">
      <c r="A64" s="81">
        <v>19</v>
      </c>
      <c r="B64" s="1" t="s">
        <v>86</v>
      </c>
      <c r="C64" s="82">
        <v>163</v>
      </c>
      <c r="D64" s="82">
        <v>744</v>
      </c>
      <c r="E64" s="82">
        <v>910</v>
      </c>
      <c r="F64" s="82">
        <v>942</v>
      </c>
      <c r="G64" s="2"/>
      <c r="H64" s="30"/>
      <c r="I64" s="81">
        <v>19</v>
      </c>
      <c r="J64" s="1" t="s">
        <v>466</v>
      </c>
      <c r="K64" s="82">
        <v>252</v>
      </c>
      <c r="L64" s="82">
        <v>222</v>
      </c>
      <c r="M64" s="82">
        <v>478</v>
      </c>
      <c r="N64" s="82">
        <v>497</v>
      </c>
      <c r="O64" s="2"/>
      <c r="Q64" s="1">
        <v>19</v>
      </c>
      <c r="R64" s="1" t="s">
        <v>475</v>
      </c>
      <c r="S64" s="82">
        <v>324</v>
      </c>
      <c r="T64" s="82">
        <v>8</v>
      </c>
      <c r="U64" s="82">
        <v>337</v>
      </c>
      <c r="V64" s="82">
        <v>340</v>
      </c>
      <c r="W64" s="2"/>
      <c r="Y64" s="81">
        <v>22</v>
      </c>
      <c r="Z64" s="1" t="s">
        <v>554</v>
      </c>
      <c r="AA64" s="82">
        <v>66</v>
      </c>
      <c r="AB64" s="82">
        <v>169</v>
      </c>
      <c r="AC64" s="82">
        <v>248</v>
      </c>
      <c r="AD64" s="82">
        <v>266</v>
      </c>
      <c r="AE64" s="9"/>
    </row>
    <row r="65" spans="1:31" ht="18" customHeight="1">
      <c r="A65" s="81">
        <v>20</v>
      </c>
      <c r="B65" s="1" t="s">
        <v>90</v>
      </c>
      <c r="C65" s="82">
        <v>78</v>
      </c>
      <c r="D65" s="82">
        <v>544</v>
      </c>
      <c r="E65" s="82">
        <v>628</v>
      </c>
      <c r="F65" s="82">
        <v>633</v>
      </c>
      <c r="G65" s="2"/>
      <c r="H65" s="30"/>
      <c r="I65" s="81">
        <v>20</v>
      </c>
      <c r="J65" s="1" t="s">
        <v>469</v>
      </c>
      <c r="K65" s="82">
        <v>166</v>
      </c>
      <c r="L65" s="82">
        <v>202</v>
      </c>
      <c r="M65" s="82">
        <v>368</v>
      </c>
      <c r="N65" s="82">
        <v>373</v>
      </c>
      <c r="O65" s="2"/>
      <c r="Q65" s="81">
        <v>20</v>
      </c>
      <c r="R65" s="1" t="s">
        <v>540</v>
      </c>
      <c r="S65" s="82">
        <v>399</v>
      </c>
      <c r="T65" s="82">
        <v>18</v>
      </c>
      <c r="U65" s="82">
        <v>437</v>
      </c>
      <c r="V65" s="82">
        <v>444</v>
      </c>
      <c r="W65" s="2"/>
      <c r="Y65" s="81">
        <v>23</v>
      </c>
      <c r="Z65" s="1" t="s">
        <v>553</v>
      </c>
      <c r="AA65" s="82">
        <v>89</v>
      </c>
      <c r="AB65" s="82">
        <v>473</v>
      </c>
      <c r="AC65" s="82">
        <v>562</v>
      </c>
      <c r="AD65" s="82">
        <v>578</v>
      </c>
      <c r="AE65" s="9"/>
    </row>
    <row r="66" spans="1:31" ht="18" customHeight="1">
      <c r="A66" s="81">
        <v>21</v>
      </c>
      <c r="B66" s="1" t="s">
        <v>93</v>
      </c>
      <c r="C66" s="82">
        <v>20</v>
      </c>
      <c r="D66" s="82">
        <v>624</v>
      </c>
      <c r="E66" s="82">
        <v>647</v>
      </c>
      <c r="F66" s="82">
        <v>708</v>
      </c>
      <c r="G66" s="2"/>
      <c r="I66" s="81">
        <v>21</v>
      </c>
      <c r="J66" s="1" t="s">
        <v>467</v>
      </c>
      <c r="K66" s="82">
        <v>165</v>
      </c>
      <c r="L66" s="82">
        <v>135</v>
      </c>
      <c r="M66" s="82">
        <v>303</v>
      </c>
      <c r="N66" s="82">
        <v>317</v>
      </c>
      <c r="O66" s="2"/>
      <c r="Q66" s="81">
        <v>21</v>
      </c>
      <c r="R66" s="1" t="s">
        <v>85</v>
      </c>
      <c r="S66" s="82">
        <v>534</v>
      </c>
      <c r="T66" s="82">
        <v>0</v>
      </c>
      <c r="U66" s="82">
        <v>545</v>
      </c>
      <c r="V66" s="82">
        <v>545</v>
      </c>
      <c r="W66" s="2"/>
      <c r="Y66" s="81">
        <v>24</v>
      </c>
      <c r="Z66" s="1" t="s">
        <v>482</v>
      </c>
      <c r="AA66" s="82">
        <v>55</v>
      </c>
      <c r="AB66" s="82">
        <v>293</v>
      </c>
      <c r="AC66" s="82">
        <v>348</v>
      </c>
      <c r="AD66" s="82">
        <v>373</v>
      </c>
      <c r="AE66" s="9"/>
    </row>
    <row r="67" spans="1:31" ht="18" customHeight="1">
      <c r="A67" s="81">
        <v>22</v>
      </c>
      <c r="B67" s="1" t="s">
        <v>622</v>
      </c>
      <c r="C67" s="82">
        <v>25</v>
      </c>
      <c r="D67" s="82">
        <v>192</v>
      </c>
      <c r="E67" s="82">
        <v>222</v>
      </c>
      <c r="F67" s="82">
        <v>278</v>
      </c>
      <c r="G67" s="2"/>
      <c r="I67" s="81">
        <v>22</v>
      </c>
      <c r="J67" s="1" t="s">
        <v>626</v>
      </c>
      <c r="K67" s="82">
        <v>90</v>
      </c>
      <c r="L67" s="82">
        <v>406</v>
      </c>
      <c r="M67" s="82">
        <v>498</v>
      </c>
      <c r="N67" s="82">
        <v>505</v>
      </c>
      <c r="O67" s="2"/>
      <c r="Q67" s="81">
        <v>22</v>
      </c>
      <c r="R67" s="1" t="s">
        <v>88</v>
      </c>
      <c r="S67" s="82">
        <v>327</v>
      </c>
      <c r="T67" s="82">
        <v>0</v>
      </c>
      <c r="U67" s="82">
        <v>341</v>
      </c>
      <c r="V67" s="82">
        <v>342</v>
      </c>
      <c r="W67" s="2"/>
      <c r="Y67" s="81">
        <v>25</v>
      </c>
      <c r="Z67" s="1" t="s">
        <v>549</v>
      </c>
      <c r="AA67" s="82">
        <v>97</v>
      </c>
      <c r="AB67" s="82">
        <v>330</v>
      </c>
      <c r="AC67" s="82">
        <v>433</v>
      </c>
      <c r="AD67" s="82">
        <v>457</v>
      </c>
      <c r="AE67" s="9"/>
    </row>
    <row r="68" spans="1:31" ht="18" customHeight="1">
      <c r="A68" s="81">
        <v>23</v>
      </c>
      <c r="B68" s="1" t="s">
        <v>623</v>
      </c>
      <c r="C68" s="82">
        <v>39</v>
      </c>
      <c r="D68" s="82">
        <v>399</v>
      </c>
      <c r="E68" s="82">
        <v>440</v>
      </c>
      <c r="F68" s="82">
        <v>481</v>
      </c>
      <c r="G68" s="2"/>
      <c r="I68" s="81">
        <v>23</v>
      </c>
      <c r="J68" s="1" t="s">
        <v>627</v>
      </c>
      <c r="K68" s="1">
        <v>176</v>
      </c>
      <c r="L68" s="1">
        <v>97</v>
      </c>
      <c r="M68" s="1">
        <v>274</v>
      </c>
      <c r="N68" s="1">
        <v>276</v>
      </c>
      <c r="O68" s="2"/>
      <c r="Q68" s="81">
        <v>23</v>
      </c>
      <c r="R68" s="21" t="s">
        <v>649</v>
      </c>
      <c r="S68" s="1">
        <v>258</v>
      </c>
      <c r="T68" s="1">
        <v>0</v>
      </c>
      <c r="U68" s="1">
        <v>258</v>
      </c>
      <c r="V68" s="1">
        <v>264</v>
      </c>
      <c r="W68" s="1"/>
      <c r="Y68" s="81">
        <v>26</v>
      </c>
      <c r="Z68" s="1" t="s">
        <v>483</v>
      </c>
      <c r="AA68" s="82">
        <v>134</v>
      </c>
      <c r="AB68" s="82">
        <v>216</v>
      </c>
      <c r="AC68" s="82">
        <v>356</v>
      </c>
      <c r="AD68" s="82">
        <v>385</v>
      </c>
      <c r="AE68" s="9"/>
    </row>
    <row r="69" spans="1:31" ht="18" customHeight="1">
      <c r="A69" s="81">
        <v>24</v>
      </c>
      <c r="B69" s="1" t="s">
        <v>624</v>
      </c>
      <c r="C69" s="82">
        <v>29</v>
      </c>
      <c r="D69" s="82">
        <v>469</v>
      </c>
      <c r="E69" s="82">
        <v>499</v>
      </c>
      <c r="F69" s="82">
        <v>536</v>
      </c>
      <c r="G69" s="2"/>
      <c r="I69" s="81">
        <v>24</v>
      </c>
      <c r="J69" s="1" t="s">
        <v>84</v>
      </c>
      <c r="K69" s="82">
        <v>128</v>
      </c>
      <c r="L69" s="82">
        <v>423</v>
      </c>
      <c r="M69" s="82">
        <v>562</v>
      </c>
      <c r="N69" s="82">
        <v>604</v>
      </c>
      <c r="O69" s="2"/>
      <c r="Q69" s="81">
        <v>24</v>
      </c>
      <c r="R69" s="1" t="s">
        <v>91</v>
      </c>
      <c r="S69" s="82">
        <v>331</v>
      </c>
      <c r="T69" s="82">
        <v>196</v>
      </c>
      <c r="U69" s="82">
        <v>528</v>
      </c>
      <c r="V69" s="82">
        <v>559</v>
      </c>
      <c r="W69" s="2"/>
      <c r="X69" s="34"/>
      <c r="Y69" s="81">
        <v>27</v>
      </c>
      <c r="Z69" s="1" t="s">
        <v>552</v>
      </c>
      <c r="AA69" s="82">
        <v>151</v>
      </c>
      <c r="AB69" s="82">
        <v>165</v>
      </c>
      <c r="AC69" s="82">
        <v>320</v>
      </c>
      <c r="AD69" s="82">
        <v>325</v>
      </c>
      <c r="AE69" s="1"/>
    </row>
    <row r="70" spans="1:31" ht="18" customHeight="1">
      <c r="A70" s="81">
        <v>25</v>
      </c>
      <c r="B70" s="1" t="s">
        <v>99</v>
      </c>
      <c r="C70" s="82">
        <v>40</v>
      </c>
      <c r="D70" s="82">
        <v>439</v>
      </c>
      <c r="E70" s="82">
        <v>484</v>
      </c>
      <c r="F70" s="82">
        <v>534</v>
      </c>
      <c r="G70" s="2"/>
      <c r="I70" s="81">
        <v>25</v>
      </c>
      <c r="J70" s="1" t="s">
        <v>87</v>
      </c>
      <c r="K70" s="82">
        <v>265</v>
      </c>
      <c r="L70" s="82">
        <v>474</v>
      </c>
      <c r="M70" s="82">
        <v>758</v>
      </c>
      <c r="N70" s="82">
        <v>783</v>
      </c>
      <c r="O70" s="2"/>
      <c r="P70" s="34"/>
      <c r="Q70" s="1">
        <v>25</v>
      </c>
      <c r="R70" s="1" t="s">
        <v>426</v>
      </c>
      <c r="S70" s="82">
        <v>142</v>
      </c>
      <c r="T70" s="82">
        <v>436</v>
      </c>
      <c r="U70" s="82">
        <v>588</v>
      </c>
      <c r="V70" s="82">
        <v>630</v>
      </c>
      <c r="W70" s="2"/>
      <c r="X70" s="34"/>
      <c r="Y70" s="81">
        <v>28</v>
      </c>
      <c r="Z70" s="1" t="s">
        <v>484</v>
      </c>
      <c r="AA70" s="82">
        <v>183</v>
      </c>
      <c r="AB70" s="82">
        <v>19</v>
      </c>
      <c r="AC70" s="82">
        <v>204</v>
      </c>
      <c r="AD70" s="82">
        <v>207</v>
      </c>
      <c r="AE70" s="9"/>
    </row>
    <row r="71" spans="1:31" ht="18" customHeight="1">
      <c r="A71" s="81">
        <v>26</v>
      </c>
      <c r="B71" s="1" t="s">
        <v>460</v>
      </c>
      <c r="C71" s="82">
        <v>30</v>
      </c>
      <c r="D71" s="82">
        <v>160</v>
      </c>
      <c r="E71" s="82">
        <v>190</v>
      </c>
      <c r="F71" s="82">
        <v>210</v>
      </c>
      <c r="G71" s="2"/>
      <c r="I71" s="81">
        <v>26</v>
      </c>
      <c r="J71" s="1" t="s">
        <v>468</v>
      </c>
      <c r="K71" s="82">
        <v>136</v>
      </c>
      <c r="L71" s="82">
        <v>190</v>
      </c>
      <c r="M71" s="82">
        <v>327</v>
      </c>
      <c r="N71" s="82">
        <v>338</v>
      </c>
      <c r="O71" s="2"/>
      <c r="P71" s="34"/>
      <c r="Q71" s="81">
        <v>26</v>
      </c>
      <c r="R71" s="1" t="s">
        <v>779</v>
      </c>
      <c r="S71" s="1">
        <v>169</v>
      </c>
      <c r="T71" s="1">
        <v>54</v>
      </c>
      <c r="U71" s="1">
        <v>224</v>
      </c>
      <c r="V71" s="1">
        <v>234</v>
      </c>
      <c r="W71" s="1"/>
      <c r="X71" s="34"/>
      <c r="Y71" s="81">
        <v>29</v>
      </c>
      <c r="Z71" s="1" t="s">
        <v>550</v>
      </c>
      <c r="AA71" s="82">
        <v>219</v>
      </c>
      <c r="AB71" s="82">
        <v>52</v>
      </c>
      <c r="AC71" s="82">
        <v>275</v>
      </c>
      <c r="AD71" s="82">
        <v>278</v>
      </c>
      <c r="AE71" s="9"/>
    </row>
    <row r="72" spans="1:31" ht="18" customHeight="1">
      <c r="A72" s="81">
        <v>27</v>
      </c>
      <c r="B72" s="1" t="s">
        <v>598</v>
      </c>
      <c r="C72" s="82">
        <v>25</v>
      </c>
      <c r="D72" s="82">
        <v>250</v>
      </c>
      <c r="E72" s="82">
        <v>275</v>
      </c>
      <c r="F72" s="82">
        <v>295</v>
      </c>
      <c r="G72" s="2"/>
      <c r="I72" s="81">
        <v>27</v>
      </c>
      <c r="J72" s="1" t="s">
        <v>537</v>
      </c>
      <c r="K72" s="82">
        <v>9</v>
      </c>
      <c r="L72" s="82">
        <v>894</v>
      </c>
      <c r="M72" s="82">
        <v>904</v>
      </c>
      <c r="N72" s="82">
        <v>905</v>
      </c>
      <c r="O72" s="2"/>
      <c r="P72" s="34"/>
      <c r="Q72" s="1">
        <v>27</v>
      </c>
      <c r="R72" s="1" t="s">
        <v>476</v>
      </c>
      <c r="S72" s="82">
        <v>386</v>
      </c>
      <c r="T72" s="82">
        <v>2</v>
      </c>
      <c r="U72" s="82">
        <v>400</v>
      </c>
      <c r="V72" s="82">
        <v>413</v>
      </c>
      <c r="W72" s="2"/>
      <c r="X72" s="34"/>
      <c r="Y72" s="81">
        <v>30</v>
      </c>
      <c r="Z72" s="1" t="s">
        <v>551</v>
      </c>
      <c r="AA72" s="82">
        <v>236</v>
      </c>
      <c r="AB72" s="82">
        <v>11</v>
      </c>
      <c r="AC72" s="82">
        <v>248</v>
      </c>
      <c r="AD72" s="82">
        <v>254</v>
      </c>
      <c r="AE72" s="9"/>
    </row>
    <row r="73" spans="1:31" ht="18" customHeight="1">
      <c r="A73" s="81">
        <v>28</v>
      </c>
      <c r="B73" s="1" t="s">
        <v>461</v>
      </c>
      <c r="C73" s="82">
        <v>63</v>
      </c>
      <c r="D73" s="82">
        <v>331</v>
      </c>
      <c r="E73" s="82">
        <v>404</v>
      </c>
      <c r="F73" s="82">
        <v>476</v>
      </c>
      <c r="G73" s="2"/>
      <c r="I73" s="81">
        <v>28</v>
      </c>
      <c r="J73" s="1" t="s">
        <v>94</v>
      </c>
      <c r="K73" s="82">
        <v>227</v>
      </c>
      <c r="L73" s="82">
        <v>511</v>
      </c>
      <c r="M73" s="82">
        <v>741</v>
      </c>
      <c r="N73" s="82">
        <v>758</v>
      </c>
      <c r="O73" s="2"/>
      <c r="P73" s="35"/>
      <c r="Q73" s="81">
        <v>28</v>
      </c>
      <c r="R73" s="1" t="s">
        <v>542</v>
      </c>
      <c r="S73" s="82">
        <v>337</v>
      </c>
      <c r="T73" s="82">
        <v>2</v>
      </c>
      <c r="U73" s="82">
        <v>351</v>
      </c>
      <c r="V73" s="82">
        <v>356</v>
      </c>
      <c r="W73" s="2"/>
      <c r="Y73" s="81">
        <v>31</v>
      </c>
      <c r="Z73" s="1" t="s">
        <v>633</v>
      </c>
      <c r="AA73" s="1">
        <v>371</v>
      </c>
      <c r="AB73" s="1">
        <v>139</v>
      </c>
      <c r="AC73" s="1">
        <v>511</v>
      </c>
      <c r="AD73" s="1">
        <v>514</v>
      </c>
      <c r="AE73" s="9"/>
    </row>
    <row r="74" spans="1:31" ht="18" customHeight="1">
      <c r="A74" s="81">
        <v>29</v>
      </c>
      <c r="B74" s="1" t="s">
        <v>599</v>
      </c>
      <c r="C74" s="82">
        <v>61</v>
      </c>
      <c r="D74" s="82">
        <v>379</v>
      </c>
      <c r="E74" s="82">
        <v>455</v>
      </c>
      <c r="F74" s="82">
        <v>503</v>
      </c>
      <c r="G74" s="2"/>
      <c r="I74" s="81">
        <v>29</v>
      </c>
      <c r="J74" s="1" t="s">
        <v>96</v>
      </c>
      <c r="K74" s="82">
        <v>164</v>
      </c>
      <c r="L74" s="82">
        <v>415</v>
      </c>
      <c r="M74" s="82">
        <v>579</v>
      </c>
      <c r="N74" s="82">
        <v>590</v>
      </c>
      <c r="O74" s="2"/>
      <c r="Q74" s="1">
        <v>29</v>
      </c>
      <c r="R74" s="1" t="s">
        <v>401</v>
      </c>
      <c r="S74" s="82">
        <v>352</v>
      </c>
      <c r="T74" s="82">
        <v>2</v>
      </c>
      <c r="U74" s="82">
        <v>354</v>
      </c>
      <c r="V74" s="82">
        <v>357</v>
      </c>
      <c r="W74" s="2"/>
      <c r="Y74" s="81">
        <v>32</v>
      </c>
      <c r="Z74" s="1" t="s">
        <v>634</v>
      </c>
      <c r="AA74" s="1">
        <v>421</v>
      </c>
      <c r="AB74" s="1">
        <v>146</v>
      </c>
      <c r="AC74" s="1">
        <v>567</v>
      </c>
      <c r="AD74" s="1">
        <v>579</v>
      </c>
      <c r="AE74" s="9"/>
    </row>
    <row r="75" spans="1:31" ht="18" customHeight="1">
      <c r="A75" s="81">
        <v>30</v>
      </c>
      <c r="B75" s="1" t="s">
        <v>462</v>
      </c>
      <c r="C75" s="82">
        <v>11</v>
      </c>
      <c r="D75" s="82">
        <v>264</v>
      </c>
      <c r="E75" s="82">
        <v>282</v>
      </c>
      <c r="F75" s="82">
        <v>389</v>
      </c>
      <c r="G75" s="2"/>
      <c r="I75" s="81">
        <v>30</v>
      </c>
      <c r="J75" s="1" t="s">
        <v>97</v>
      </c>
      <c r="K75" s="82">
        <v>5</v>
      </c>
      <c r="L75" s="82">
        <v>321</v>
      </c>
      <c r="M75" s="82">
        <v>326</v>
      </c>
      <c r="N75" s="82">
        <v>329</v>
      </c>
      <c r="O75" s="2"/>
      <c r="Q75" s="1">
        <v>30</v>
      </c>
      <c r="R75" s="1" t="s">
        <v>400</v>
      </c>
      <c r="S75" s="82">
        <v>253</v>
      </c>
      <c r="T75" s="82">
        <v>4</v>
      </c>
      <c r="U75" s="82">
        <v>266</v>
      </c>
      <c r="V75" s="82">
        <v>272</v>
      </c>
      <c r="W75" s="2"/>
      <c r="Y75" s="81">
        <v>33</v>
      </c>
      <c r="Z75" s="1" t="s">
        <v>635</v>
      </c>
      <c r="AA75" s="1">
        <v>307</v>
      </c>
      <c r="AB75" s="1">
        <v>137</v>
      </c>
      <c r="AC75" s="1">
        <v>445</v>
      </c>
      <c r="AD75" s="1">
        <v>454</v>
      </c>
      <c r="AE75" s="9"/>
    </row>
    <row r="76" spans="1:31" ht="18" customHeight="1">
      <c r="A76" s="81">
        <v>31</v>
      </c>
      <c r="B76" s="1" t="s">
        <v>600</v>
      </c>
      <c r="C76" s="82">
        <v>78</v>
      </c>
      <c r="D76" s="82">
        <v>253</v>
      </c>
      <c r="E76" s="82">
        <v>333</v>
      </c>
      <c r="F76" s="82">
        <v>375</v>
      </c>
      <c r="G76" s="2"/>
      <c r="I76" s="81">
        <v>31</v>
      </c>
      <c r="J76" s="1" t="s">
        <v>100</v>
      </c>
      <c r="K76" s="82">
        <v>216</v>
      </c>
      <c r="L76" s="82">
        <v>288</v>
      </c>
      <c r="M76" s="82">
        <v>512</v>
      </c>
      <c r="N76" s="82">
        <v>512</v>
      </c>
      <c r="O76" s="2"/>
      <c r="Q76" s="1">
        <v>31</v>
      </c>
      <c r="R76" s="1" t="s">
        <v>780</v>
      </c>
      <c r="S76" s="82">
        <v>189</v>
      </c>
      <c r="T76" s="82">
        <v>212</v>
      </c>
      <c r="U76" s="82">
        <v>402</v>
      </c>
      <c r="V76" s="82">
        <v>415</v>
      </c>
      <c r="W76" s="1"/>
      <c r="Y76" s="81">
        <v>34</v>
      </c>
      <c r="Z76" s="1" t="s">
        <v>636</v>
      </c>
      <c r="AA76" s="1">
        <v>465</v>
      </c>
      <c r="AB76" s="1">
        <v>138</v>
      </c>
      <c r="AC76" s="1">
        <v>604</v>
      </c>
      <c r="AD76" s="1">
        <v>607</v>
      </c>
      <c r="AE76" s="9"/>
    </row>
    <row r="77" spans="1:31" ht="18" customHeight="1">
      <c r="A77" s="81">
        <v>32</v>
      </c>
      <c r="B77" s="1" t="s">
        <v>108</v>
      </c>
      <c r="C77" s="82">
        <v>134</v>
      </c>
      <c r="D77" s="82">
        <v>325</v>
      </c>
      <c r="E77" s="82">
        <v>461</v>
      </c>
      <c r="F77" s="82">
        <v>498</v>
      </c>
      <c r="G77" s="2"/>
      <c r="H77" s="34"/>
      <c r="I77" s="81">
        <v>32</v>
      </c>
      <c r="J77" s="1" t="s">
        <v>103</v>
      </c>
      <c r="K77" s="82">
        <v>145</v>
      </c>
      <c r="L77" s="82">
        <v>336</v>
      </c>
      <c r="M77" s="82">
        <v>484</v>
      </c>
      <c r="N77" s="82">
        <v>501</v>
      </c>
      <c r="O77" s="1"/>
      <c r="Q77" s="1">
        <v>32</v>
      </c>
      <c r="R77" s="1" t="s">
        <v>101</v>
      </c>
      <c r="S77" s="82">
        <v>276</v>
      </c>
      <c r="T77" s="82">
        <v>0</v>
      </c>
      <c r="U77" s="82">
        <v>281</v>
      </c>
      <c r="V77" s="82">
        <v>281</v>
      </c>
      <c r="W77" s="2"/>
      <c r="X77" s="10"/>
      <c r="Y77" s="81">
        <v>35</v>
      </c>
      <c r="Z77" s="1" t="s">
        <v>637</v>
      </c>
      <c r="AA77" s="1">
        <v>372</v>
      </c>
      <c r="AB77" s="1">
        <v>32</v>
      </c>
      <c r="AC77" s="1">
        <v>404</v>
      </c>
      <c r="AD77" s="1">
        <v>414</v>
      </c>
      <c r="AE77" s="9"/>
    </row>
    <row r="78" spans="1:31" ht="18" customHeight="1">
      <c r="A78" s="81">
        <v>33</v>
      </c>
      <c r="B78" s="1" t="s">
        <v>111</v>
      </c>
      <c r="C78" s="82">
        <v>45</v>
      </c>
      <c r="D78" s="82">
        <v>350</v>
      </c>
      <c r="E78" s="82">
        <v>395</v>
      </c>
      <c r="F78" s="82">
        <v>415</v>
      </c>
      <c r="G78" s="2"/>
      <c r="H78" s="34"/>
      <c r="I78" s="81">
        <v>33</v>
      </c>
      <c r="J78" s="1" t="s">
        <v>628</v>
      </c>
      <c r="K78" s="1">
        <v>127</v>
      </c>
      <c r="L78" s="1">
        <v>204</v>
      </c>
      <c r="M78" s="1">
        <v>333</v>
      </c>
      <c r="N78" s="1">
        <v>337</v>
      </c>
      <c r="O78" s="1"/>
      <c r="P78" s="4"/>
      <c r="Q78" s="1">
        <v>33</v>
      </c>
      <c r="R78" s="1" t="s">
        <v>650</v>
      </c>
      <c r="S78" s="82">
        <v>71</v>
      </c>
      <c r="T78" s="82">
        <v>440</v>
      </c>
      <c r="U78" s="82">
        <v>515</v>
      </c>
      <c r="V78" s="82">
        <v>532</v>
      </c>
      <c r="W78" s="2"/>
      <c r="X78" s="10"/>
      <c r="Y78" s="81">
        <v>36</v>
      </c>
      <c r="Z78" s="1" t="s">
        <v>638</v>
      </c>
      <c r="AA78" s="1">
        <v>523</v>
      </c>
      <c r="AB78" s="1">
        <v>0</v>
      </c>
      <c r="AC78" s="1">
        <v>523</v>
      </c>
      <c r="AD78" s="1">
        <v>525</v>
      </c>
      <c r="AE78" s="9"/>
    </row>
    <row r="79" spans="1:31" ht="18" customHeight="1">
      <c r="A79" s="81">
        <v>34</v>
      </c>
      <c r="B79" s="1" t="s">
        <v>113</v>
      </c>
      <c r="C79" s="82">
        <v>107</v>
      </c>
      <c r="D79" s="82">
        <v>220</v>
      </c>
      <c r="E79" s="82">
        <v>331</v>
      </c>
      <c r="F79" s="82">
        <v>376</v>
      </c>
      <c r="G79" s="2"/>
      <c r="H79" s="34"/>
      <c r="I79" s="81">
        <v>34</v>
      </c>
      <c r="J79" s="1" t="s">
        <v>629</v>
      </c>
      <c r="K79" s="1">
        <v>141</v>
      </c>
      <c r="L79" s="1">
        <v>63</v>
      </c>
      <c r="M79" s="1">
        <v>206</v>
      </c>
      <c r="N79" s="1">
        <v>212</v>
      </c>
      <c r="O79" s="1"/>
      <c r="P79" s="4"/>
      <c r="Q79" s="1">
        <v>34</v>
      </c>
      <c r="R79" s="1" t="s">
        <v>651</v>
      </c>
      <c r="S79" s="1">
        <v>61</v>
      </c>
      <c r="T79" s="1">
        <v>258</v>
      </c>
      <c r="U79" s="1">
        <v>321</v>
      </c>
      <c r="V79" s="1">
        <v>332</v>
      </c>
      <c r="W79" s="1"/>
      <c r="X79" s="10"/>
      <c r="Y79" s="81">
        <v>37</v>
      </c>
      <c r="Z79" s="1" t="s">
        <v>639</v>
      </c>
      <c r="AA79" s="1">
        <v>315</v>
      </c>
      <c r="AB79" s="1">
        <v>0</v>
      </c>
      <c r="AC79" s="1">
        <v>315</v>
      </c>
      <c r="AD79" s="1">
        <v>316</v>
      </c>
      <c r="AE79" s="9"/>
    </row>
    <row r="80" spans="1:31" ht="18" customHeight="1">
      <c r="A80" s="81">
        <v>35</v>
      </c>
      <c r="B80" s="1" t="s">
        <v>116</v>
      </c>
      <c r="C80" s="82">
        <v>56</v>
      </c>
      <c r="D80" s="82">
        <v>445</v>
      </c>
      <c r="E80" s="82">
        <v>503</v>
      </c>
      <c r="F80" s="82">
        <v>568</v>
      </c>
      <c r="G80" s="2"/>
      <c r="H80" s="35"/>
      <c r="I80" s="81">
        <v>35</v>
      </c>
      <c r="J80" s="1" t="s">
        <v>105</v>
      </c>
      <c r="K80" s="82">
        <v>143</v>
      </c>
      <c r="L80" s="82">
        <v>360</v>
      </c>
      <c r="M80" s="82">
        <v>505</v>
      </c>
      <c r="N80" s="82">
        <v>515</v>
      </c>
      <c r="O80" s="1"/>
      <c r="P80" s="4"/>
      <c r="Q80" s="1">
        <v>35</v>
      </c>
      <c r="R80" s="1" t="s">
        <v>106</v>
      </c>
      <c r="S80" s="82">
        <v>145</v>
      </c>
      <c r="T80" s="82">
        <v>277</v>
      </c>
      <c r="U80" s="82">
        <v>433</v>
      </c>
      <c r="V80" s="82">
        <v>462</v>
      </c>
      <c r="W80" s="2"/>
      <c r="X80" s="10"/>
      <c r="Y80" s="81">
        <v>38</v>
      </c>
      <c r="Z80" s="1" t="s">
        <v>640</v>
      </c>
      <c r="AA80" s="1">
        <v>757</v>
      </c>
      <c r="AB80" s="1">
        <v>0</v>
      </c>
      <c r="AC80" s="1">
        <v>758</v>
      </c>
      <c r="AD80" s="1">
        <v>761</v>
      </c>
      <c r="AE80" s="9"/>
    </row>
    <row r="81" spans="1:35" ht="18" customHeight="1">
      <c r="A81" s="81">
        <v>36</v>
      </c>
      <c r="B81" s="1" t="s">
        <v>601</v>
      </c>
      <c r="C81" s="82">
        <v>84</v>
      </c>
      <c r="D81" s="82">
        <v>354</v>
      </c>
      <c r="E81" s="82">
        <v>473</v>
      </c>
      <c r="F81" s="82">
        <v>556</v>
      </c>
      <c r="G81" s="2"/>
      <c r="I81" s="1"/>
      <c r="J81" s="1"/>
      <c r="K81" s="82">
        <f>SUM(K46:K80)</f>
        <v>4821</v>
      </c>
      <c r="L81" s="82">
        <f>SUM(L46:L80)</f>
        <v>11103</v>
      </c>
      <c r="M81" s="82">
        <f>SUM(M46:M80)</f>
        <v>16049</v>
      </c>
      <c r="N81" s="82">
        <f>SUM(N46:N80)</f>
        <v>16559</v>
      </c>
      <c r="O81" s="2"/>
      <c r="P81" s="4"/>
      <c r="Q81" s="1">
        <v>36</v>
      </c>
      <c r="R81" s="1" t="s">
        <v>107</v>
      </c>
      <c r="S81" s="82">
        <v>103</v>
      </c>
      <c r="T81" s="82">
        <v>187</v>
      </c>
      <c r="U81" s="82">
        <v>300</v>
      </c>
      <c r="V81" s="82">
        <v>321</v>
      </c>
      <c r="W81" s="2"/>
      <c r="X81" s="10"/>
      <c r="Y81" s="81">
        <v>39</v>
      </c>
      <c r="Z81" s="1" t="s">
        <v>641</v>
      </c>
      <c r="AA81" s="82">
        <v>108</v>
      </c>
      <c r="AB81" s="82">
        <v>518</v>
      </c>
      <c r="AC81" s="82">
        <v>628</v>
      </c>
      <c r="AD81" s="82">
        <v>642</v>
      </c>
      <c r="AE81" s="9"/>
      <c r="AG81" s="11"/>
      <c r="AH81" s="11"/>
      <c r="AI81" s="11"/>
    </row>
    <row r="82" spans="1:35" ht="18" customHeight="1">
      <c r="A82" s="81">
        <v>37</v>
      </c>
      <c r="B82" s="1" t="s">
        <v>118</v>
      </c>
      <c r="C82" s="82">
        <v>60</v>
      </c>
      <c r="D82" s="82">
        <v>380</v>
      </c>
      <c r="E82" s="82">
        <v>440</v>
      </c>
      <c r="F82" s="82">
        <v>460</v>
      </c>
      <c r="G82" s="2"/>
      <c r="I82" s="8"/>
      <c r="J82" s="8"/>
      <c r="K82" s="8"/>
      <c r="L82" s="8"/>
      <c r="M82" s="8"/>
      <c r="N82" s="8"/>
      <c r="O82" s="8"/>
      <c r="P82" s="4"/>
      <c r="Q82" s="1">
        <v>37</v>
      </c>
      <c r="R82" s="1" t="s">
        <v>652</v>
      </c>
      <c r="S82" s="1">
        <v>110</v>
      </c>
      <c r="T82" s="1">
        <v>306</v>
      </c>
      <c r="U82" s="1">
        <v>420</v>
      </c>
      <c r="V82" s="1">
        <v>438</v>
      </c>
      <c r="W82" s="1"/>
      <c r="X82" s="10"/>
      <c r="Y82" s="81">
        <v>40</v>
      </c>
      <c r="Z82" s="1" t="s">
        <v>642</v>
      </c>
      <c r="AA82" s="82">
        <v>104</v>
      </c>
      <c r="AB82" s="82">
        <v>223</v>
      </c>
      <c r="AC82" s="82">
        <v>330</v>
      </c>
      <c r="AD82" s="82">
        <v>346</v>
      </c>
      <c r="AE82" s="9"/>
      <c r="AG82" s="11"/>
      <c r="AH82" s="11"/>
      <c r="AI82" s="11"/>
    </row>
    <row r="83" spans="1:31" ht="18" customHeight="1">
      <c r="A83" s="81">
        <v>38</v>
      </c>
      <c r="B83" s="1" t="s">
        <v>120</v>
      </c>
      <c r="C83" s="82">
        <v>177</v>
      </c>
      <c r="D83" s="82">
        <v>990</v>
      </c>
      <c r="E83" s="82">
        <v>1169</v>
      </c>
      <c r="F83" s="82">
        <v>1272</v>
      </c>
      <c r="G83" s="2"/>
      <c r="I83" s="34"/>
      <c r="J83" s="34"/>
      <c r="K83" s="34"/>
      <c r="L83" s="34"/>
      <c r="M83" s="34"/>
      <c r="N83" s="34"/>
      <c r="O83" s="34"/>
      <c r="P83" s="4"/>
      <c r="Q83" s="1">
        <v>38</v>
      </c>
      <c r="R83" s="1" t="s">
        <v>653</v>
      </c>
      <c r="S83" s="1">
        <v>131</v>
      </c>
      <c r="T83" s="1">
        <v>139</v>
      </c>
      <c r="U83" s="1">
        <v>273</v>
      </c>
      <c r="V83" s="1">
        <v>284</v>
      </c>
      <c r="W83" s="1"/>
      <c r="X83" s="10"/>
      <c r="Y83" s="81">
        <v>41</v>
      </c>
      <c r="Z83" s="1" t="s">
        <v>89</v>
      </c>
      <c r="AA83" s="82">
        <v>235</v>
      </c>
      <c r="AB83" s="82">
        <v>644</v>
      </c>
      <c r="AC83" s="82">
        <v>900</v>
      </c>
      <c r="AD83" s="82">
        <v>919</v>
      </c>
      <c r="AE83" s="9"/>
    </row>
    <row r="84" spans="1:31" ht="18" customHeight="1">
      <c r="A84" s="81"/>
      <c r="B84" s="1"/>
      <c r="C84" s="82">
        <f>SUM(C46:C83)</f>
        <v>3275</v>
      </c>
      <c r="D84" s="82">
        <f>SUM(D46:D83)</f>
        <v>17319</v>
      </c>
      <c r="E84" s="82">
        <f>SUM(E46:E83)</f>
        <v>20841</v>
      </c>
      <c r="F84" s="82">
        <f>SUM(F46:F83)</f>
        <v>22371</v>
      </c>
      <c r="G84" s="2"/>
      <c r="I84" s="34"/>
      <c r="J84" s="34"/>
      <c r="K84" s="34"/>
      <c r="L84" s="34"/>
      <c r="M84" s="34"/>
      <c r="N84" s="34"/>
      <c r="O84" s="34"/>
      <c r="P84" s="4"/>
      <c r="Q84" s="1">
        <v>39</v>
      </c>
      <c r="R84" s="1" t="s">
        <v>781</v>
      </c>
      <c r="S84" s="1">
        <v>181</v>
      </c>
      <c r="T84" s="1">
        <v>162</v>
      </c>
      <c r="U84" s="1">
        <v>344</v>
      </c>
      <c r="V84" s="1">
        <v>351</v>
      </c>
      <c r="W84" s="1"/>
      <c r="X84" s="4"/>
      <c r="Y84" s="81">
        <v>42</v>
      </c>
      <c r="Z84" s="1" t="s">
        <v>92</v>
      </c>
      <c r="AA84" s="82">
        <v>120</v>
      </c>
      <c r="AB84" s="82">
        <v>358</v>
      </c>
      <c r="AC84" s="82">
        <v>482</v>
      </c>
      <c r="AD84" s="82">
        <v>495</v>
      </c>
      <c r="AE84" s="9"/>
    </row>
    <row r="85" spans="1:31" ht="18" customHeight="1">
      <c r="A85" s="26"/>
      <c r="B85" s="27"/>
      <c r="C85" s="24"/>
      <c r="D85" s="24"/>
      <c r="E85" s="24"/>
      <c r="F85" s="24"/>
      <c r="G85" s="36"/>
      <c r="H85" s="4"/>
      <c r="I85" s="35"/>
      <c r="J85" s="34"/>
      <c r="K85" s="34"/>
      <c r="L85" s="34"/>
      <c r="M85" s="34"/>
      <c r="N85" s="34"/>
      <c r="O85" s="34"/>
      <c r="P85" s="4"/>
      <c r="Q85" s="1">
        <v>40</v>
      </c>
      <c r="R85" s="1" t="s">
        <v>109</v>
      </c>
      <c r="S85" s="82">
        <v>410</v>
      </c>
      <c r="T85" s="82">
        <v>8</v>
      </c>
      <c r="U85" s="82">
        <v>425</v>
      </c>
      <c r="V85" s="82">
        <v>437</v>
      </c>
      <c r="W85" s="2"/>
      <c r="X85" s="4"/>
      <c r="Y85" s="81">
        <v>43</v>
      </c>
      <c r="Z85" s="1" t="s">
        <v>95</v>
      </c>
      <c r="AA85" s="82">
        <v>224</v>
      </c>
      <c r="AB85" s="82">
        <v>264</v>
      </c>
      <c r="AC85" s="82">
        <v>494</v>
      </c>
      <c r="AD85" s="82">
        <v>514</v>
      </c>
      <c r="AE85" s="9"/>
    </row>
    <row r="86" spans="1:31" ht="18" customHeight="1">
      <c r="A86" s="26"/>
      <c r="B86" s="27"/>
      <c r="C86" s="24"/>
      <c r="D86" s="24"/>
      <c r="E86" s="24"/>
      <c r="F86" s="24"/>
      <c r="G86" s="36"/>
      <c r="H86" s="4"/>
      <c r="I86" s="35"/>
      <c r="J86" s="34"/>
      <c r="K86" s="34"/>
      <c r="L86" s="34"/>
      <c r="M86" s="34"/>
      <c r="N86" s="34"/>
      <c r="O86" s="34"/>
      <c r="P86" s="4"/>
      <c r="Q86" s="1">
        <v>41</v>
      </c>
      <c r="R86" s="1" t="s">
        <v>654</v>
      </c>
      <c r="S86" s="82">
        <v>101</v>
      </c>
      <c r="T86" s="82">
        <v>510</v>
      </c>
      <c r="U86" s="82">
        <v>611</v>
      </c>
      <c r="V86" s="82">
        <v>615</v>
      </c>
      <c r="W86" s="2"/>
      <c r="X86" s="4"/>
      <c r="Y86" s="81">
        <v>44</v>
      </c>
      <c r="Z86" s="1" t="s">
        <v>643</v>
      </c>
      <c r="AA86" s="82">
        <v>193</v>
      </c>
      <c r="AB86" s="82">
        <v>346</v>
      </c>
      <c r="AC86" s="82">
        <v>543</v>
      </c>
      <c r="AD86" s="82">
        <v>562</v>
      </c>
      <c r="AE86" s="9"/>
    </row>
    <row r="87" spans="1:31" ht="18" customHeight="1">
      <c r="A87" s="26"/>
      <c r="B87" s="27"/>
      <c r="C87" s="24"/>
      <c r="D87" s="24"/>
      <c r="E87" s="24"/>
      <c r="F87" s="24"/>
      <c r="G87" s="36"/>
      <c r="H87" s="4"/>
      <c r="I87" s="35"/>
      <c r="J87" s="34"/>
      <c r="K87" s="34"/>
      <c r="L87" s="34"/>
      <c r="M87" s="34"/>
      <c r="N87" s="34"/>
      <c r="O87" s="34"/>
      <c r="P87" s="4"/>
      <c r="Q87" s="1">
        <v>42</v>
      </c>
      <c r="R87" s="1" t="s">
        <v>655</v>
      </c>
      <c r="S87" s="1">
        <v>281</v>
      </c>
      <c r="T87" s="1">
        <v>62</v>
      </c>
      <c r="U87" s="1">
        <v>346</v>
      </c>
      <c r="V87" s="1">
        <v>354</v>
      </c>
      <c r="W87" s="1"/>
      <c r="X87" s="36"/>
      <c r="Y87" s="81">
        <v>45</v>
      </c>
      <c r="Z87" s="1" t="s">
        <v>98</v>
      </c>
      <c r="AA87" s="82">
        <v>126</v>
      </c>
      <c r="AB87" s="82">
        <v>327</v>
      </c>
      <c r="AC87" s="82">
        <v>455</v>
      </c>
      <c r="AD87" s="82">
        <v>471</v>
      </c>
      <c r="AE87" s="9"/>
    </row>
    <row r="88" spans="1:31" ht="18" customHeight="1">
      <c r="A88" s="26"/>
      <c r="B88" s="27"/>
      <c r="C88" s="24"/>
      <c r="D88" s="24"/>
      <c r="E88" s="24"/>
      <c r="F88" s="24"/>
      <c r="G88" s="36"/>
      <c r="H88" s="4"/>
      <c r="I88" s="35"/>
      <c r="J88" s="34"/>
      <c r="K88" s="34"/>
      <c r="L88" s="34"/>
      <c r="M88" s="34"/>
      <c r="N88" s="34"/>
      <c r="O88" s="34"/>
      <c r="P88" s="4"/>
      <c r="Q88" s="1">
        <v>43</v>
      </c>
      <c r="R88" s="1" t="s">
        <v>114</v>
      </c>
      <c r="S88" s="82">
        <v>262</v>
      </c>
      <c r="T88" s="82">
        <v>35</v>
      </c>
      <c r="U88" s="82">
        <v>301</v>
      </c>
      <c r="V88" s="82">
        <v>313</v>
      </c>
      <c r="W88" s="2"/>
      <c r="X88" s="36"/>
      <c r="Y88" s="81">
        <v>46</v>
      </c>
      <c r="Z88" s="1" t="s">
        <v>644</v>
      </c>
      <c r="AA88" s="82">
        <v>92</v>
      </c>
      <c r="AB88" s="82">
        <v>655</v>
      </c>
      <c r="AC88" s="82">
        <v>749</v>
      </c>
      <c r="AD88" s="82">
        <v>764</v>
      </c>
      <c r="AE88" s="9"/>
    </row>
    <row r="89" spans="1:31" ht="18" customHeight="1">
      <c r="A89" s="26"/>
      <c r="B89" s="27"/>
      <c r="C89" s="24"/>
      <c r="D89" s="24"/>
      <c r="E89" s="24"/>
      <c r="F89" s="24"/>
      <c r="G89" s="36"/>
      <c r="H89" s="4"/>
      <c r="I89" s="35"/>
      <c r="J89" s="34"/>
      <c r="K89" s="34"/>
      <c r="L89" s="34"/>
      <c r="M89" s="34"/>
      <c r="N89" s="34"/>
      <c r="O89" s="34"/>
      <c r="P89" s="4"/>
      <c r="Q89" s="1">
        <v>44</v>
      </c>
      <c r="R89" s="1" t="s">
        <v>782</v>
      </c>
      <c r="S89" s="82">
        <v>176</v>
      </c>
      <c r="T89" s="82">
        <v>72</v>
      </c>
      <c r="U89" s="82">
        <v>250</v>
      </c>
      <c r="V89" s="82">
        <v>258</v>
      </c>
      <c r="W89" s="1"/>
      <c r="X89" s="36"/>
      <c r="Y89" s="81">
        <v>47</v>
      </c>
      <c r="Z89" s="1" t="s">
        <v>102</v>
      </c>
      <c r="AA89" s="82">
        <v>80</v>
      </c>
      <c r="AB89" s="82">
        <v>279</v>
      </c>
      <c r="AC89" s="82">
        <v>363</v>
      </c>
      <c r="AD89" s="82">
        <v>440</v>
      </c>
      <c r="AE89" s="9"/>
    </row>
    <row r="90" spans="1:31" ht="18" customHeight="1">
      <c r="A90" s="26"/>
      <c r="B90" s="27"/>
      <c r="C90" s="24"/>
      <c r="D90" s="24"/>
      <c r="E90" s="24"/>
      <c r="F90" s="24"/>
      <c r="G90" s="36"/>
      <c r="H90" s="4"/>
      <c r="I90" s="35"/>
      <c r="J90" s="34"/>
      <c r="K90" s="34"/>
      <c r="L90" s="34"/>
      <c r="M90" s="34"/>
      <c r="N90" s="34"/>
      <c r="O90" s="34"/>
      <c r="P90" s="4"/>
      <c r="Q90" s="1">
        <v>45</v>
      </c>
      <c r="R90" s="1" t="s">
        <v>656</v>
      </c>
      <c r="S90" s="82">
        <v>77</v>
      </c>
      <c r="T90" s="82">
        <v>256</v>
      </c>
      <c r="U90" s="82">
        <v>335</v>
      </c>
      <c r="V90" s="82">
        <v>366</v>
      </c>
      <c r="W90" s="2"/>
      <c r="X90" s="36"/>
      <c r="Y90" s="81">
        <v>48</v>
      </c>
      <c r="Z90" s="1" t="s">
        <v>427</v>
      </c>
      <c r="AA90" s="82">
        <v>170</v>
      </c>
      <c r="AB90" s="82">
        <v>400</v>
      </c>
      <c r="AC90" s="82">
        <v>572</v>
      </c>
      <c r="AD90" s="82">
        <v>597</v>
      </c>
      <c r="AE90" s="9"/>
    </row>
    <row r="91" spans="1:31" ht="19.5" customHeight="1">
      <c r="A91" s="26"/>
      <c r="B91" s="27"/>
      <c r="C91" s="24"/>
      <c r="D91" s="24"/>
      <c r="E91" s="24"/>
      <c r="F91" s="24"/>
      <c r="G91" s="36"/>
      <c r="H91" s="4"/>
      <c r="I91" s="35"/>
      <c r="J91" s="34"/>
      <c r="K91" s="34"/>
      <c r="L91" s="34"/>
      <c r="M91" s="34"/>
      <c r="N91" s="34"/>
      <c r="O91" s="34"/>
      <c r="P91" s="4"/>
      <c r="Q91" s="1">
        <v>46</v>
      </c>
      <c r="R91" s="1" t="s">
        <v>657</v>
      </c>
      <c r="S91" s="1">
        <v>84</v>
      </c>
      <c r="T91" s="1">
        <v>192</v>
      </c>
      <c r="U91" s="1">
        <v>282</v>
      </c>
      <c r="V91" s="1">
        <v>333</v>
      </c>
      <c r="W91" s="1"/>
      <c r="X91" s="4"/>
      <c r="Y91" s="81">
        <v>49</v>
      </c>
      <c r="Z91" s="1" t="s">
        <v>304</v>
      </c>
      <c r="AA91" s="82">
        <v>134</v>
      </c>
      <c r="AB91" s="82">
        <v>553</v>
      </c>
      <c r="AC91" s="82">
        <v>688</v>
      </c>
      <c r="AD91" s="82">
        <v>713</v>
      </c>
      <c r="AE91" s="9"/>
    </row>
    <row r="92" spans="1:31" ht="19.5" customHeight="1">
      <c r="A92" s="26"/>
      <c r="B92" s="27"/>
      <c r="C92" s="24"/>
      <c r="D92" s="24"/>
      <c r="E92" s="24"/>
      <c r="F92" s="24"/>
      <c r="G92" s="36"/>
      <c r="H92" s="4"/>
      <c r="I92" s="35"/>
      <c r="J92" s="34"/>
      <c r="K92" s="34"/>
      <c r="L92" s="34"/>
      <c r="M92" s="34"/>
      <c r="N92" s="34"/>
      <c r="O92" s="34"/>
      <c r="P92" s="4"/>
      <c r="Q92" s="1">
        <v>47</v>
      </c>
      <c r="R92" s="1" t="s">
        <v>777</v>
      </c>
      <c r="S92" s="1">
        <v>225</v>
      </c>
      <c r="T92" s="1">
        <v>138</v>
      </c>
      <c r="U92" s="1">
        <v>365</v>
      </c>
      <c r="V92" s="1">
        <v>411</v>
      </c>
      <c r="W92" s="1"/>
      <c r="X92" s="4"/>
      <c r="Y92" s="81">
        <v>50</v>
      </c>
      <c r="Z92" s="1" t="s">
        <v>371</v>
      </c>
      <c r="AA92" s="82">
        <v>146</v>
      </c>
      <c r="AB92" s="82">
        <v>294</v>
      </c>
      <c r="AC92" s="82">
        <v>442</v>
      </c>
      <c r="AD92" s="82">
        <v>456</v>
      </c>
      <c r="AE92" s="9"/>
    </row>
    <row r="93" spans="1:31" ht="19.5" customHeight="1">
      <c r="A93" s="26"/>
      <c r="B93" s="27"/>
      <c r="C93" s="24"/>
      <c r="D93" s="24"/>
      <c r="E93" s="24"/>
      <c r="F93" s="24"/>
      <c r="G93" s="36"/>
      <c r="H93" s="4"/>
      <c r="I93" s="35"/>
      <c r="J93" s="34"/>
      <c r="K93" s="34"/>
      <c r="L93" s="34"/>
      <c r="M93" s="34"/>
      <c r="N93" s="34"/>
      <c r="O93" s="34"/>
      <c r="P93" s="4"/>
      <c r="Q93" s="1">
        <v>48</v>
      </c>
      <c r="R93" s="1" t="s">
        <v>104</v>
      </c>
      <c r="S93" s="82">
        <v>508</v>
      </c>
      <c r="T93" s="82">
        <v>19</v>
      </c>
      <c r="U93" s="82">
        <v>535</v>
      </c>
      <c r="V93" s="82">
        <v>550</v>
      </c>
      <c r="W93" s="2"/>
      <c r="X93" s="4"/>
      <c r="Y93" s="81">
        <v>51</v>
      </c>
      <c r="Z93" s="1" t="s">
        <v>372</v>
      </c>
      <c r="AA93" s="82">
        <v>147</v>
      </c>
      <c r="AB93" s="82">
        <v>143</v>
      </c>
      <c r="AC93" s="82">
        <v>292</v>
      </c>
      <c r="AD93" s="82">
        <v>306</v>
      </c>
      <c r="AE93" s="9"/>
    </row>
    <row r="94" spans="1:31" ht="19.5" customHeight="1">
      <c r="A94" s="26"/>
      <c r="B94" s="27"/>
      <c r="C94" s="24"/>
      <c r="D94" s="24"/>
      <c r="E94" s="24"/>
      <c r="F94" s="24"/>
      <c r="G94" s="36"/>
      <c r="H94" s="4"/>
      <c r="I94" s="35"/>
      <c r="J94" s="34"/>
      <c r="K94" s="34"/>
      <c r="L94" s="34"/>
      <c r="M94" s="34"/>
      <c r="N94" s="34"/>
      <c r="O94" s="34"/>
      <c r="P94" s="4"/>
      <c r="Q94" s="1">
        <v>49</v>
      </c>
      <c r="R94" s="1" t="s">
        <v>117</v>
      </c>
      <c r="S94" s="82">
        <v>484</v>
      </c>
      <c r="T94" s="82">
        <v>24</v>
      </c>
      <c r="U94" s="82">
        <v>514</v>
      </c>
      <c r="V94" s="82">
        <v>527</v>
      </c>
      <c r="W94" s="2"/>
      <c r="X94" s="4"/>
      <c r="Y94" s="81">
        <v>52</v>
      </c>
      <c r="Z94" s="1" t="s">
        <v>428</v>
      </c>
      <c r="AA94" s="82">
        <v>101</v>
      </c>
      <c r="AB94" s="82">
        <v>331</v>
      </c>
      <c r="AC94" s="82">
        <v>434</v>
      </c>
      <c r="AD94" s="82">
        <v>454</v>
      </c>
      <c r="AE94" s="9"/>
    </row>
    <row r="95" spans="1:31" ht="19.5" customHeight="1">
      <c r="A95" s="26"/>
      <c r="B95" s="27"/>
      <c r="C95" s="24"/>
      <c r="D95" s="24"/>
      <c r="E95" s="24"/>
      <c r="F95" s="24"/>
      <c r="G95" s="36"/>
      <c r="H95" s="4"/>
      <c r="I95" s="35"/>
      <c r="J95" s="34"/>
      <c r="K95" s="34"/>
      <c r="L95" s="34"/>
      <c r="M95" s="34"/>
      <c r="N95" s="34"/>
      <c r="O95" s="34"/>
      <c r="P95" s="4"/>
      <c r="Q95" s="1">
        <v>50</v>
      </c>
      <c r="R95" s="1" t="s">
        <v>119</v>
      </c>
      <c r="S95" s="82">
        <v>195</v>
      </c>
      <c r="T95" s="82">
        <v>176</v>
      </c>
      <c r="U95" s="82">
        <v>372</v>
      </c>
      <c r="V95" s="82">
        <v>385</v>
      </c>
      <c r="W95" s="2"/>
      <c r="X95" s="4"/>
      <c r="Y95" s="81">
        <v>53</v>
      </c>
      <c r="Z95" s="1" t="s">
        <v>305</v>
      </c>
      <c r="AA95" s="82">
        <v>182</v>
      </c>
      <c r="AB95" s="82">
        <v>300</v>
      </c>
      <c r="AC95" s="82">
        <v>484</v>
      </c>
      <c r="AD95" s="82">
        <v>533</v>
      </c>
      <c r="AE95" s="9"/>
    </row>
    <row r="96" spans="1:31" ht="19.5" customHeight="1">
      <c r="A96" s="26"/>
      <c r="B96" s="27"/>
      <c r="C96" s="24"/>
      <c r="D96" s="24"/>
      <c r="E96" s="24"/>
      <c r="F96" s="24"/>
      <c r="G96" s="36"/>
      <c r="H96" s="4"/>
      <c r="I96" s="35"/>
      <c r="J96" s="34"/>
      <c r="K96" s="34"/>
      <c r="L96" s="34"/>
      <c r="M96" s="34"/>
      <c r="N96" s="34"/>
      <c r="O96" s="34"/>
      <c r="P96" s="4"/>
      <c r="Q96" s="1">
        <v>51</v>
      </c>
      <c r="R96" s="1" t="s">
        <v>121</v>
      </c>
      <c r="S96" s="82">
        <v>485</v>
      </c>
      <c r="T96" s="82">
        <v>18</v>
      </c>
      <c r="U96" s="82">
        <v>507</v>
      </c>
      <c r="V96" s="82">
        <v>524</v>
      </c>
      <c r="W96" s="2"/>
      <c r="X96" s="4"/>
      <c r="Y96" s="81">
        <v>54</v>
      </c>
      <c r="Z96" s="1" t="s">
        <v>110</v>
      </c>
      <c r="AA96" s="82">
        <v>100</v>
      </c>
      <c r="AB96" s="82">
        <v>552</v>
      </c>
      <c r="AC96" s="82">
        <v>653</v>
      </c>
      <c r="AD96" s="82">
        <v>670</v>
      </c>
      <c r="AE96" s="9"/>
    </row>
    <row r="97" spans="1:31" ht="19.5" customHeight="1">
      <c r="A97" s="26"/>
      <c r="B97" s="27"/>
      <c r="C97" s="24"/>
      <c r="D97" s="24"/>
      <c r="E97" s="24"/>
      <c r="F97" s="24"/>
      <c r="G97" s="36"/>
      <c r="H97" s="4"/>
      <c r="I97" s="35"/>
      <c r="J97" s="34"/>
      <c r="K97" s="34"/>
      <c r="L97" s="34"/>
      <c r="M97" s="34"/>
      <c r="N97" s="34"/>
      <c r="O97" s="34"/>
      <c r="P97" s="4"/>
      <c r="Q97" s="1">
        <v>52</v>
      </c>
      <c r="R97" s="1" t="s">
        <v>778</v>
      </c>
      <c r="S97" s="1">
        <v>266</v>
      </c>
      <c r="T97" s="1">
        <v>140</v>
      </c>
      <c r="U97" s="1">
        <v>411</v>
      </c>
      <c r="V97" s="1">
        <v>427</v>
      </c>
      <c r="W97" s="1"/>
      <c r="X97" s="4"/>
      <c r="Y97" s="81">
        <v>55</v>
      </c>
      <c r="Z97" s="1" t="s">
        <v>112</v>
      </c>
      <c r="AA97" s="82">
        <v>188</v>
      </c>
      <c r="AB97" s="82">
        <v>271</v>
      </c>
      <c r="AC97" s="82">
        <v>460</v>
      </c>
      <c r="AD97" s="82">
        <v>473</v>
      </c>
      <c r="AE97" s="9"/>
    </row>
    <row r="98" spans="1:31" ht="19.5" customHeight="1">
      <c r="A98" s="26"/>
      <c r="B98" s="27"/>
      <c r="C98" s="24"/>
      <c r="D98" s="24"/>
      <c r="E98" s="24"/>
      <c r="F98" s="24"/>
      <c r="G98" s="36"/>
      <c r="H98" s="4"/>
      <c r="I98" s="35"/>
      <c r="J98" s="34"/>
      <c r="K98" s="34"/>
      <c r="L98" s="34"/>
      <c r="M98" s="34"/>
      <c r="N98" s="34"/>
      <c r="O98" s="34"/>
      <c r="P98" s="4"/>
      <c r="Q98" s="1">
        <v>53</v>
      </c>
      <c r="R98" s="1" t="s">
        <v>364</v>
      </c>
      <c r="S98" s="82">
        <v>428</v>
      </c>
      <c r="T98" s="82">
        <v>5</v>
      </c>
      <c r="U98" s="82">
        <v>442</v>
      </c>
      <c r="V98" s="82">
        <v>445</v>
      </c>
      <c r="W98" s="2"/>
      <c r="X98" s="4"/>
      <c r="Y98" s="81">
        <v>56</v>
      </c>
      <c r="Z98" s="1" t="s">
        <v>115</v>
      </c>
      <c r="AA98" s="82">
        <v>215</v>
      </c>
      <c r="AB98" s="82">
        <v>940</v>
      </c>
      <c r="AC98" s="82">
        <v>1157</v>
      </c>
      <c r="AD98" s="82">
        <v>1183</v>
      </c>
      <c r="AE98" s="9"/>
    </row>
    <row r="99" spans="1:31" ht="19.5" customHeight="1">
      <c r="A99" s="26"/>
      <c r="B99" s="27"/>
      <c r="C99" s="24"/>
      <c r="D99" s="24"/>
      <c r="E99" s="24"/>
      <c r="F99" s="24"/>
      <c r="G99" s="36"/>
      <c r="H99" s="4"/>
      <c r="I99" s="35"/>
      <c r="J99" s="34"/>
      <c r="K99" s="34"/>
      <c r="L99" s="34"/>
      <c r="M99" s="34"/>
      <c r="N99" s="34"/>
      <c r="O99" s="34"/>
      <c r="P99" s="4"/>
      <c r="Q99" s="1">
        <v>54</v>
      </c>
      <c r="R99" s="1" t="s">
        <v>363</v>
      </c>
      <c r="S99" s="82">
        <v>392</v>
      </c>
      <c r="T99" s="82">
        <v>0</v>
      </c>
      <c r="U99" s="82">
        <v>401</v>
      </c>
      <c r="V99" s="82">
        <v>407</v>
      </c>
      <c r="W99" s="2"/>
      <c r="X99" s="4"/>
      <c r="Y99" s="81">
        <v>57</v>
      </c>
      <c r="Z99" s="1" t="s">
        <v>485</v>
      </c>
      <c r="AA99" s="82">
        <v>114</v>
      </c>
      <c r="AB99" s="82">
        <v>298</v>
      </c>
      <c r="AC99" s="82">
        <v>414</v>
      </c>
      <c r="AD99" s="82">
        <v>423</v>
      </c>
      <c r="AE99" s="9"/>
    </row>
    <row r="100" spans="1:31" ht="19.5" customHeight="1">
      <c r="A100" s="26"/>
      <c r="B100" s="27"/>
      <c r="C100" s="24"/>
      <c r="D100" s="24"/>
      <c r="E100" s="24"/>
      <c r="F100" s="24"/>
      <c r="G100" s="36"/>
      <c r="H100" s="4"/>
      <c r="I100" s="35"/>
      <c r="J100" s="34"/>
      <c r="K100" s="34"/>
      <c r="L100" s="34"/>
      <c r="M100" s="34"/>
      <c r="N100" s="34"/>
      <c r="O100" s="34"/>
      <c r="P100" s="4"/>
      <c r="Q100" s="37"/>
      <c r="R100" s="37"/>
      <c r="S100" s="82">
        <f>SUM(S46:S99)</f>
        <v>12455</v>
      </c>
      <c r="T100" s="82">
        <f>SUM(T46:T99)</f>
        <v>8638</v>
      </c>
      <c r="U100" s="82">
        <f>SUM(U46:U99)</f>
        <v>21359</v>
      </c>
      <c r="V100" s="82">
        <f>SUM(V46:V99)</f>
        <v>22184</v>
      </c>
      <c r="W100" s="2"/>
      <c r="X100" s="4"/>
      <c r="Y100" s="81">
        <v>58</v>
      </c>
      <c r="Z100" s="1" t="s">
        <v>545</v>
      </c>
      <c r="AA100" s="82">
        <v>140</v>
      </c>
      <c r="AB100" s="82">
        <v>253</v>
      </c>
      <c r="AC100" s="82">
        <v>394</v>
      </c>
      <c r="AD100" s="82">
        <v>397</v>
      </c>
      <c r="AE100" s="9"/>
    </row>
    <row r="101" spans="1:31" ht="19.5" customHeight="1">
      <c r="A101" s="26"/>
      <c r="B101" s="27"/>
      <c r="C101" s="24"/>
      <c r="D101" s="24"/>
      <c r="E101" s="24"/>
      <c r="F101" s="24"/>
      <c r="G101" s="36"/>
      <c r="H101" s="4"/>
      <c r="I101" s="35"/>
      <c r="J101" s="34"/>
      <c r="K101" s="34"/>
      <c r="L101" s="34"/>
      <c r="M101" s="34"/>
      <c r="N101" s="34"/>
      <c r="O101" s="34"/>
      <c r="P101" s="4"/>
      <c r="Q101" s="27"/>
      <c r="R101" s="27"/>
      <c r="S101" s="24"/>
      <c r="T101" s="24"/>
      <c r="U101" s="24"/>
      <c r="V101" s="24"/>
      <c r="W101" s="36"/>
      <c r="X101" s="4"/>
      <c r="Y101" s="81">
        <v>59</v>
      </c>
      <c r="Z101" s="1" t="s">
        <v>438</v>
      </c>
      <c r="AA101" s="82">
        <v>194</v>
      </c>
      <c r="AB101" s="82">
        <v>138</v>
      </c>
      <c r="AC101" s="82">
        <v>334</v>
      </c>
      <c r="AD101" s="82">
        <v>339</v>
      </c>
      <c r="AE101" s="9"/>
    </row>
    <row r="102" spans="1:31" ht="19.5" customHeight="1">
      <c r="A102" s="26"/>
      <c r="B102" s="27"/>
      <c r="C102" s="24"/>
      <c r="D102" s="24"/>
      <c r="E102" s="24"/>
      <c r="F102" s="24"/>
      <c r="G102" s="36"/>
      <c r="H102" s="4"/>
      <c r="I102" s="35"/>
      <c r="J102" s="34"/>
      <c r="K102" s="34"/>
      <c r="L102" s="34"/>
      <c r="M102" s="34"/>
      <c r="N102" s="34"/>
      <c r="O102" s="34"/>
      <c r="P102" s="4"/>
      <c r="Q102" s="27"/>
      <c r="R102" s="27"/>
      <c r="S102" s="24"/>
      <c r="T102" s="24"/>
      <c r="U102" s="24"/>
      <c r="V102" s="24"/>
      <c r="W102" s="36"/>
      <c r="X102" s="4"/>
      <c r="Y102" s="81">
        <v>60</v>
      </c>
      <c r="Z102" s="1" t="s">
        <v>439</v>
      </c>
      <c r="AA102" s="82">
        <v>205</v>
      </c>
      <c r="AB102" s="82">
        <v>228</v>
      </c>
      <c r="AC102" s="82">
        <v>443</v>
      </c>
      <c r="AD102" s="82">
        <v>449</v>
      </c>
      <c r="AE102" s="9"/>
    </row>
    <row r="103" spans="1:31" ht="19.5" customHeight="1">
      <c r="A103" s="26"/>
      <c r="B103" s="27"/>
      <c r="C103" s="24"/>
      <c r="D103" s="24"/>
      <c r="E103" s="24"/>
      <c r="F103" s="24"/>
      <c r="G103" s="36"/>
      <c r="H103" s="4"/>
      <c r="I103" s="35"/>
      <c r="J103" s="34"/>
      <c r="K103" s="34"/>
      <c r="L103" s="34"/>
      <c r="M103" s="34"/>
      <c r="N103" s="34"/>
      <c r="O103" s="34"/>
      <c r="P103" s="4"/>
      <c r="X103" s="4"/>
      <c r="Y103" s="81">
        <v>61</v>
      </c>
      <c r="Z103" s="1" t="s">
        <v>546</v>
      </c>
      <c r="AA103" s="82">
        <v>171</v>
      </c>
      <c r="AB103" s="82">
        <v>174</v>
      </c>
      <c r="AC103" s="82">
        <v>358</v>
      </c>
      <c r="AD103" s="82">
        <v>364</v>
      </c>
      <c r="AE103" s="9"/>
    </row>
    <row r="104" spans="1:31" ht="19.5" customHeight="1">
      <c r="A104" s="26"/>
      <c r="B104" s="27"/>
      <c r="C104" s="24"/>
      <c r="D104" s="24"/>
      <c r="E104" s="24"/>
      <c r="F104" s="24"/>
      <c r="G104" s="36"/>
      <c r="H104" s="4"/>
      <c r="I104" s="35"/>
      <c r="J104" s="34"/>
      <c r="K104" s="34"/>
      <c r="L104" s="34"/>
      <c r="M104" s="34"/>
      <c r="N104" s="34"/>
      <c r="O104" s="34"/>
      <c r="P104" s="4"/>
      <c r="Q104" s="27"/>
      <c r="R104" s="27"/>
      <c r="S104" s="24"/>
      <c r="T104" s="24"/>
      <c r="U104" s="24"/>
      <c r="V104" s="24"/>
      <c r="W104" s="36"/>
      <c r="X104" s="4"/>
      <c r="Y104" s="81">
        <v>62</v>
      </c>
      <c r="Z104" s="1" t="s">
        <v>486</v>
      </c>
      <c r="AA104" s="82">
        <v>106</v>
      </c>
      <c r="AB104" s="82">
        <v>109</v>
      </c>
      <c r="AC104" s="82">
        <v>218</v>
      </c>
      <c r="AD104" s="82">
        <v>224</v>
      </c>
      <c r="AE104" s="9"/>
    </row>
    <row r="105" spans="1:31" ht="19.5" customHeight="1">
      <c r="A105" s="26"/>
      <c r="B105" s="27"/>
      <c r="C105" s="24"/>
      <c r="D105" s="24"/>
      <c r="E105" s="24"/>
      <c r="F105" s="24"/>
      <c r="G105" s="36"/>
      <c r="H105" s="4"/>
      <c r="I105" s="35"/>
      <c r="J105" s="34"/>
      <c r="K105" s="34"/>
      <c r="L105" s="34"/>
      <c r="M105" s="34"/>
      <c r="N105" s="34"/>
      <c r="O105" s="34"/>
      <c r="P105" s="4"/>
      <c r="Q105" s="27"/>
      <c r="R105" s="27"/>
      <c r="S105" s="24"/>
      <c r="T105" s="24"/>
      <c r="U105" s="24"/>
      <c r="V105" s="24"/>
      <c r="W105" s="36"/>
      <c r="X105" s="4"/>
      <c r="Y105" s="81">
        <v>63</v>
      </c>
      <c r="Z105" s="1" t="s">
        <v>547</v>
      </c>
      <c r="AA105" s="82">
        <v>159</v>
      </c>
      <c r="AB105" s="82">
        <v>160</v>
      </c>
      <c r="AC105" s="82">
        <v>329</v>
      </c>
      <c r="AD105" s="82">
        <v>335</v>
      </c>
      <c r="AE105" s="9"/>
    </row>
    <row r="106" spans="1:31" ht="19.5" customHeight="1">
      <c r="A106" s="26"/>
      <c r="B106" s="27"/>
      <c r="C106" s="24"/>
      <c r="D106" s="24"/>
      <c r="E106" s="24"/>
      <c r="F106" s="24"/>
      <c r="G106" s="36"/>
      <c r="H106" s="4"/>
      <c r="I106" s="35"/>
      <c r="J106" s="34"/>
      <c r="K106" s="34"/>
      <c r="L106" s="34"/>
      <c r="M106" s="34"/>
      <c r="N106" s="34"/>
      <c r="O106" s="34"/>
      <c r="P106" s="4"/>
      <c r="Q106" s="27"/>
      <c r="R106" s="27"/>
      <c r="S106" s="24"/>
      <c r="T106" s="24"/>
      <c r="U106" s="24"/>
      <c r="V106" s="24"/>
      <c r="W106" s="36"/>
      <c r="X106" s="4"/>
      <c r="Y106" s="81">
        <v>64</v>
      </c>
      <c r="Z106" s="1" t="s">
        <v>548</v>
      </c>
      <c r="AA106" s="82">
        <v>164</v>
      </c>
      <c r="AB106" s="82">
        <v>181</v>
      </c>
      <c r="AC106" s="82">
        <v>346</v>
      </c>
      <c r="AD106" s="82">
        <v>352</v>
      </c>
      <c r="AE106" s="9"/>
    </row>
    <row r="107" spans="1:31" ht="19.5" customHeight="1">
      <c r="A107" s="26"/>
      <c r="B107" s="27"/>
      <c r="C107" s="24"/>
      <c r="D107" s="24"/>
      <c r="E107" s="24"/>
      <c r="F107" s="24"/>
      <c r="G107" s="36"/>
      <c r="H107" s="4"/>
      <c r="I107" s="35"/>
      <c r="J107" s="34"/>
      <c r="K107" s="34"/>
      <c r="L107" s="34"/>
      <c r="M107" s="34"/>
      <c r="N107" s="34"/>
      <c r="O107" s="34"/>
      <c r="P107" s="4"/>
      <c r="Q107" s="27"/>
      <c r="R107" s="27"/>
      <c r="S107" s="24"/>
      <c r="T107" s="24"/>
      <c r="U107" s="24"/>
      <c r="V107" s="24"/>
      <c r="W107" s="36"/>
      <c r="X107" s="4"/>
      <c r="Y107" s="38"/>
      <c r="Z107" s="37"/>
      <c r="AA107" s="82">
        <f>SUM(AA43:AA106)</f>
        <v>12245</v>
      </c>
      <c r="AB107" s="82">
        <f>SUM(AB43:AB106)</f>
        <v>14681</v>
      </c>
      <c r="AC107" s="82">
        <f>SUM(AC43:AC106)</f>
        <v>27124</v>
      </c>
      <c r="AD107" s="82">
        <f>SUM(AD43:AD106)</f>
        <v>28026</v>
      </c>
      <c r="AE107" s="9"/>
    </row>
    <row r="108" spans="1:31" ht="18" customHeight="1">
      <c r="A108" s="177" t="s">
        <v>122</v>
      </c>
      <c r="B108" s="178"/>
      <c r="C108" s="178"/>
      <c r="D108" s="178"/>
      <c r="E108" s="178"/>
      <c r="F108" s="178"/>
      <c r="G108" s="179"/>
      <c r="H108" s="4"/>
      <c r="I108" s="177" t="s">
        <v>330</v>
      </c>
      <c r="J108" s="178"/>
      <c r="K108" s="178"/>
      <c r="L108" s="178"/>
      <c r="M108" s="178"/>
      <c r="N108" s="178"/>
      <c r="O108" s="179"/>
      <c r="P108" s="4"/>
      <c r="Q108" s="177" t="s">
        <v>445</v>
      </c>
      <c r="R108" s="178"/>
      <c r="S108" s="178"/>
      <c r="T108" s="178"/>
      <c r="U108" s="178"/>
      <c r="V108" s="178"/>
      <c r="W108" s="179"/>
      <c r="X108" s="4"/>
      <c r="Y108" s="177" t="s">
        <v>123</v>
      </c>
      <c r="Z108" s="178"/>
      <c r="AA108" s="178"/>
      <c r="AB108" s="178"/>
      <c r="AC108" s="178"/>
      <c r="AD108" s="178"/>
      <c r="AE108" s="179"/>
    </row>
    <row r="109" spans="1:31" ht="18" customHeight="1">
      <c r="A109" s="200" t="s">
        <v>4</v>
      </c>
      <c r="B109" s="201" t="s">
        <v>5</v>
      </c>
      <c r="C109" s="201" t="s">
        <v>6</v>
      </c>
      <c r="D109" s="201"/>
      <c r="E109" s="201"/>
      <c r="F109" s="201"/>
      <c r="G109" s="174" t="s">
        <v>7</v>
      </c>
      <c r="H109" s="4"/>
      <c r="I109" s="200" t="s">
        <v>4</v>
      </c>
      <c r="J109" s="201" t="s">
        <v>5</v>
      </c>
      <c r="K109" s="201" t="s">
        <v>6</v>
      </c>
      <c r="L109" s="201"/>
      <c r="M109" s="201"/>
      <c r="N109" s="201"/>
      <c r="O109" s="174" t="s">
        <v>7</v>
      </c>
      <c r="P109" s="4"/>
      <c r="Q109" s="200" t="s">
        <v>4</v>
      </c>
      <c r="R109" s="201" t="s">
        <v>5</v>
      </c>
      <c r="S109" s="201" t="s">
        <v>6</v>
      </c>
      <c r="T109" s="201"/>
      <c r="U109" s="201"/>
      <c r="V109" s="201"/>
      <c r="W109" s="174" t="s">
        <v>7</v>
      </c>
      <c r="X109" s="10"/>
      <c r="Y109" s="186" t="s">
        <v>4</v>
      </c>
      <c r="Z109" s="183" t="s">
        <v>5</v>
      </c>
      <c r="AA109" s="188" t="s">
        <v>6</v>
      </c>
      <c r="AB109" s="189"/>
      <c r="AC109" s="189"/>
      <c r="AD109" s="190"/>
      <c r="AE109" s="174" t="s">
        <v>7</v>
      </c>
    </row>
    <row r="110" spans="1:31" ht="18" customHeight="1">
      <c r="A110" s="200"/>
      <c r="B110" s="201"/>
      <c r="C110" s="200" t="s">
        <v>8</v>
      </c>
      <c r="D110" s="200" t="s">
        <v>9</v>
      </c>
      <c r="E110" s="200" t="s">
        <v>10</v>
      </c>
      <c r="F110" s="201" t="s">
        <v>11</v>
      </c>
      <c r="G110" s="175"/>
      <c r="H110" s="4"/>
      <c r="I110" s="200"/>
      <c r="J110" s="201"/>
      <c r="K110" s="200" t="s">
        <v>8</v>
      </c>
      <c r="L110" s="200" t="s">
        <v>9</v>
      </c>
      <c r="M110" s="200" t="s">
        <v>10</v>
      </c>
      <c r="N110" s="201" t="s">
        <v>11</v>
      </c>
      <c r="O110" s="175"/>
      <c r="P110" s="4"/>
      <c r="Q110" s="200"/>
      <c r="R110" s="201"/>
      <c r="S110" s="200" t="s">
        <v>8</v>
      </c>
      <c r="T110" s="200" t="s">
        <v>9</v>
      </c>
      <c r="U110" s="200" t="s">
        <v>10</v>
      </c>
      <c r="V110" s="201" t="s">
        <v>11</v>
      </c>
      <c r="W110" s="175"/>
      <c r="X110" s="10"/>
      <c r="Y110" s="196"/>
      <c r="Z110" s="184"/>
      <c r="AA110" s="186" t="s">
        <v>8</v>
      </c>
      <c r="AB110" s="186" t="s">
        <v>9</v>
      </c>
      <c r="AC110" s="186" t="s">
        <v>10</v>
      </c>
      <c r="AD110" s="183" t="s">
        <v>11</v>
      </c>
      <c r="AE110" s="175"/>
    </row>
    <row r="111" spans="1:31" ht="18" customHeight="1">
      <c r="A111" s="200"/>
      <c r="B111" s="201"/>
      <c r="C111" s="200"/>
      <c r="D111" s="200"/>
      <c r="E111" s="200"/>
      <c r="F111" s="201"/>
      <c r="G111" s="176"/>
      <c r="H111" s="4"/>
      <c r="I111" s="200"/>
      <c r="J111" s="201"/>
      <c r="K111" s="200"/>
      <c r="L111" s="200"/>
      <c r="M111" s="200"/>
      <c r="N111" s="201"/>
      <c r="O111" s="176"/>
      <c r="P111" s="4"/>
      <c r="Q111" s="200"/>
      <c r="R111" s="201"/>
      <c r="S111" s="200"/>
      <c r="T111" s="200"/>
      <c r="U111" s="200"/>
      <c r="V111" s="201"/>
      <c r="W111" s="176"/>
      <c r="X111" s="10"/>
      <c r="Y111" s="187"/>
      <c r="Z111" s="185"/>
      <c r="AA111" s="187"/>
      <c r="AB111" s="187"/>
      <c r="AC111" s="187"/>
      <c r="AD111" s="185"/>
      <c r="AE111" s="176"/>
    </row>
    <row r="112" spans="1:31" ht="18" customHeight="1">
      <c r="A112" s="81">
        <v>1</v>
      </c>
      <c r="B112" s="1" t="s">
        <v>124</v>
      </c>
      <c r="C112" s="82">
        <v>456</v>
      </c>
      <c r="D112" s="82">
        <v>193</v>
      </c>
      <c r="E112" s="82">
        <v>650</v>
      </c>
      <c r="F112" s="82">
        <v>665</v>
      </c>
      <c r="G112" s="2"/>
      <c r="H112" s="4"/>
      <c r="I112" s="81">
        <v>1</v>
      </c>
      <c r="J112" s="1" t="s">
        <v>125</v>
      </c>
      <c r="K112" s="82">
        <v>298</v>
      </c>
      <c r="L112" s="82">
        <v>13</v>
      </c>
      <c r="M112" s="82">
        <v>311</v>
      </c>
      <c r="N112" s="82">
        <v>320</v>
      </c>
      <c r="O112" s="2"/>
      <c r="P112" s="4"/>
      <c r="Q112" s="81">
        <v>1</v>
      </c>
      <c r="R112" s="1" t="s">
        <v>126</v>
      </c>
      <c r="S112" s="82">
        <v>107</v>
      </c>
      <c r="T112" s="82">
        <v>389</v>
      </c>
      <c r="U112" s="82">
        <v>510</v>
      </c>
      <c r="V112" s="82">
        <v>539</v>
      </c>
      <c r="W112" s="2"/>
      <c r="X112" s="10"/>
      <c r="Y112" s="81">
        <v>1</v>
      </c>
      <c r="Z112" s="1" t="s">
        <v>127</v>
      </c>
      <c r="AA112" s="82">
        <v>179</v>
      </c>
      <c r="AB112" s="82">
        <v>429</v>
      </c>
      <c r="AC112" s="82">
        <v>611</v>
      </c>
      <c r="AD112" s="82">
        <v>628</v>
      </c>
      <c r="AE112" s="9"/>
    </row>
    <row r="113" spans="1:35" ht="18" customHeight="1">
      <c r="A113" s="81">
        <v>2</v>
      </c>
      <c r="B113" s="1" t="s">
        <v>128</v>
      </c>
      <c r="C113" s="82">
        <v>223</v>
      </c>
      <c r="D113" s="82">
        <v>428</v>
      </c>
      <c r="E113" s="82">
        <v>655</v>
      </c>
      <c r="F113" s="82">
        <v>655</v>
      </c>
      <c r="G113" s="2"/>
      <c r="H113" s="4"/>
      <c r="I113" s="81">
        <v>2</v>
      </c>
      <c r="J113" s="1" t="s">
        <v>129</v>
      </c>
      <c r="K113" s="82">
        <v>377</v>
      </c>
      <c r="L113" s="82">
        <v>58</v>
      </c>
      <c r="M113" s="82">
        <v>440</v>
      </c>
      <c r="N113" s="82">
        <v>452</v>
      </c>
      <c r="O113" s="2"/>
      <c r="P113" s="4"/>
      <c r="Q113" s="81">
        <v>2</v>
      </c>
      <c r="R113" s="1" t="s">
        <v>681</v>
      </c>
      <c r="S113" s="82">
        <v>134</v>
      </c>
      <c r="T113" s="82">
        <v>278</v>
      </c>
      <c r="U113" s="82">
        <v>417</v>
      </c>
      <c r="V113" s="82">
        <v>459</v>
      </c>
      <c r="W113" s="2"/>
      <c r="X113" s="10"/>
      <c r="Y113" s="81">
        <v>2</v>
      </c>
      <c r="Z113" s="1" t="s">
        <v>130</v>
      </c>
      <c r="AA113" s="82">
        <v>70</v>
      </c>
      <c r="AB113" s="82">
        <v>464</v>
      </c>
      <c r="AC113" s="82">
        <v>564</v>
      </c>
      <c r="AD113" s="82">
        <v>651</v>
      </c>
      <c r="AE113" s="9"/>
      <c r="AG113" s="11"/>
      <c r="AH113" s="11"/>
      <c r="AI113" s="11"/>
    </row>
    <row r="114" spans="1:35" ht="18" customHeight="1">
      <c r="A114" s="81">
        <v>3</v>
      </c>
      <c r="B114" s="1" t="s">
        <v>447</v>
      </c>
      <c r="C114" s="82">
        <v>180</v>
      </c>
      <c r="D114" s="82">
        <v>0</v>
      </c>
      <c r="E114" s="82">
        <v>180</v>
      </c>
      <c r="F114" s="82">
        <v>180</v>
      </c>
      <c r="G114" s="2"/>
      <c r="H114" s="4"/>
      <c r="I114" s="81">
        <v>3</v>
      </c>
      <c r="J114" s="21" t="s">
        <v>662</v>
      </c>
      <c r="K114" s="82">
        <v>216</v>
      </c>
      <c r="L114" s="82">
        <v>160</v>
      </c>
      <c r="M114" s="82">
        <v>378</v>
      </c>
      <c r="N114" s="82">
        <v>382</v>
      </c>
      <c r="O114" s="2"/>
      <c r="Q114" s="81">
        <v>3</v>
      </c>
      <c r="R114" s="1" t="s">
        <v>682</v>
      </c>
      <c r="S114" s="1">
        <v>107</v>
      </c>
      <c r="T114" s="1">
        <v>357</v>
      </c>
      <c r="U114" s="1">
        <v>465</v>
      </c>
      <c r="V114" s="1">
        <v>509</v>
      </c>
      <c r="W114" s="1"/>
      <c r="X114" s="10"/>
      <c r="Y114" s="81">
        <v>3</v>
      </c>
      <c r="Z114" s="1" t="s">
        <v>131</v>
      </c>
      <c r="AA114" s="82">
        <v>131</v>
      </c>
      <c r="AB114" s="82">
        <v>717</v>
      </c>
      <c r="AC114" s="82">
        <v>848</v>
      </c>
      <c r="AD114" s="82">
        <v>880</v>
      </c>
      <c r="AE114" s="9"/>
      <c r="AG114" s="11"/>
      <c r="AH114" s="11"/>
      <c r="AI114" s="11"/>
    </row>
    <row r="115" spans="1:35" ht="18" customHeight="1">
      <c r="A115" s="81">
        <v>4</v>
      </c>
      <c r="B115" s="1" t="s">
        <v>555</v>
      </c>
      <c r="C115" s="82">
        <v>137</v>
      </c>
      <c r="D115" s="82">
        <v>145</v>
      </c>
      <c r="E115" s="82">
        <v>282</v>
      </c>
      <c r="F115" s="82">
        <v>282</v>
      </c>
      <c r="G115" s="2"/>
      <c r="H115" s="4"/>
      <c r="I115" s="81">
        <v>4</v>
      </c>
      <c r="J115" s="1" t="s">
        <v>663</v>
      </c>
      <c r="K115" s="82">
        <v>291</v>
      </c>
      <c r="L115" s="82">
        <v>76</v>
      </c>
      <c r="M115" s="82">
        <v>369</v>
      </c>
      <c r="N115" s="82">
        <v>384</v>
      </c>
      <c r="O115" s="2"/>
      <c r="Q115" s="81">
        <v>4</v>
      </c>
      <c r="R115" s="1" t="s">
        <v>450</v>
      </c>
      <c r="S115" s="82">
        <v>145</v>
      </c>
      <c r="T115" s="82">
        <v>141</v>
      </c>
      <c r="U115" s="82">
        <v>290</v>
      </c>
      <c r="V115" s="82">
        <v>301</v>
      </c>
      <c r="W115" s="2"/>
      <c r="X115" s="10"/>
      <c r="Y115" s="81">
        <v>4</v>
      </c>
      <c r="Z115" s="1" t="s">
        <v>602</v>
      </c>
      <c r="AA115" s="82">
        <v>16</v>
      </c>
      <c r="AB115" s="82">
        <v>553</v>
      </c>
      <c r="AC115" s="82">
        <v>569</v>
      </c>
      <c r="AD115" s="82">
        <v>590</v>
      </c>
      <c r="AE115" s="9"/>
      <c r="AG115" s="11"/>
      <c r="AH115" s="11"/>
      <c r="AI115" s="11"/>
    </row>
    <row r="116" spans="1:35" ht="18" customHeight="1">
      <c r="A116" s="81">
        <v>5</v>
      </c>
      <c r="B116" s="1" t="s">
        <v>132</v>
      </c>
      <c r="C116" s="82">
        <v>203</v>
      </c>
      <c r="D116" s="82">
        <v>448</v>
      </c>
      <c r="E116" s="82">
        <v>660</v>
      </c>
      <c r="F116" s="82">
        <v>665</v>
      </c>
      <c r="G116" s="2"/>
      <c r="H116" s="4"/>
      <c r="I116" s="81">
        <v>5</v>
      </c>
      <c r="J116" s="21" t="s">
        <v>664</v>
      </c>
      <c r="K116" s="82">
        <v>238</v>
      </c>
      <c r="L116" s="82">
        <v>111</v>
      </c>
      <c r="M116" s="82">
        <v>353</v>
      </c>
      <c r="N116" s="82">
        <v>373</v>
      </c>
      <c r="O116" s="1"/>
      <c r="P116" s="12"/>
      <c r="Q116" s="81">
        <v>5</v>
      </c>
      <c r="R116" s="1" t="s">
        <v>451</v>
      </c>
      <c r="S116" s="82">
        <v>184</v>
      </c>
      <c r="T116" s="82">
        <v>238</v>
      </c>
      <c r="U116" s="82">
        <v>427</v>
      </c>
      <c r="V116" s="82">
        <v>443</v>
      </c>
      <c r="W116" s="2"/>
      <c r="X116" s="10"/>
      <c r="Y116" s="81">
        <v>5</v>
      </c>
      <c r="Z116" s="1" t="s">
        <v>429</v>
      </c>
      <c r="AA116" s="82">
        <v>5</v>
      </c>
      <c r="AB116" s="82">
        <v>560</v>
      </c>
      <c r="AC116" s="82">
        <v>565</v>
      </c>
      <c r="AD116" s="82">
        <v>785</v>
      </c>
      <c r="AE116" s="9"/>
      <c r="AG116" s="11"/>
      <c r="AH116" s="11"/>
      <c r="AI116" s="11"/>
    </row>
    <row r="117" spans="1:31" ht="18" customHeight="1">
      <c r="A117" s="81">
        <v>6</v>
      </c>
      <c r="B117" s="1" t="s">
        <v>134</v>
      </c>
      <c r="C117" s="82">
        <v>450</v>
      </c>
      <c r="D117" s="82">
        <v>131</v>
      </c>
      <c r="E117" s="82">
        <v>581</v>
      </c>
      <c r="F117" s="82">
        <v>584</v>
      </c>
      <c r="G117" s="2"/>
      <c r="H117" s="4"/>
      <c r="I117" s="81">
        <v>6</v>
      </c>
      <c r="J117" s="22" t="s">
        <v>665</v>
      </c>
      <c r="K117" s="82">
        <v>249</v>
      </c>
      <c r="L117" s="82">
        <v>184</v>
      </c>
      <c r="M117" s="82">
        <v>434</v>
      </c>
      <c r="N117" s="82">
        <v>442</v>
      </c>
      <c r="O117" s="1"/>
      <c r="Q117" s="81">
        <v>6</v>
      </c>
      <c r="R117" s="1" t="s">
        <v>133</v>
      </c>
      <c r="S117" s="82">
        <v>82</v>
      </c>
      <c r="T117" s="82">
        <v>366</v>
      </c>
      <c r="U117" s="82">
        <v>448</v>
      </c>
      <c r="V117" s="82">
        <v>494</v>
      </c>
      <c r="W117" s="2"/>
      <c r="X117" s="10"/>
      <c r="Y117" s="81">
        <v>6</v>
      </c>
      <c r="Z117" s="1" t="s">
        <v>499</v>
      </c>
      <c r="AA117" s="82">
        <v>24</v>
      </c>
      <c r="AB117" s="82">
        <v>350</v>
      </c>
      <c r="AC117" s="82">
        <v>379</v>
      </c>
      <c r="AD117" s="82">
        <v>414</v>
      </c>
      <c r="AE117" s="9"/>
    </row>
    <row r="118" spans="1:31" ht="18" customHeight="1">
      <c r="A118" s="81">
        <v>7</v>
      </c>
      <c r="B118" s="1" t="s">
        <v>658</v>
      </c>
      <c r="C118" s="82">
        <v>213</v>
      </c>
      <c r="D118" s="82">
        <v>287</v>
      </c>
      <c r="E118" s="82">
        <v>500</v>
      </c>
      <c r="F118" s="82">
        <v>511</v>
      </c>
      <c r="G118" s="2"/>
      <c r="I118" s="81">
        <v>7</v>
      </c>
      <c r="J118" s="1" t="s">
        <v>497</v>
      </c>
      <c r="K118" s="82">
        <v>321</v>
      </c>
      <c r="L118" s="82">
        <v>153</v>
      </c>
      <c r="M118" s="82">
        <v>478</v>
      </c>
      <c r="N118" s="82">
        <v>483</v>
      </c>
      <c r="O118" s="2"/>
      <c r="Q118" s="81">
        <v>7</v>
      </c>
      <c r="R118" s="1" t="s">
        <v>135</v>
      </c>
      <c r="S118" s="82">
        <v>95</v>
      </c>
      <c r="T118" s="82">
        <v>264</v>
      </c>
      <c r="U118" s="82">
        <v>360</v>
      </c>
      <c r="V118" s="82">
        <v>384</v>
      </c>
      <c r="W118" s="2"/>
      <c r="X118" s="10"/>
      <c r="Y118" s="81">
        <v>7</v>
      </c>
      <c r="Z118" s="1" t="s">
        <v>581</v>
      </c>
      <c r="AA118" s="82">
        <v>6</v>
      </c>
      <c r="AB118" s="82">
        <v>440</v>
      </c>
      <c r="AC118" s="82">
        <v>447</v>
      </c>
      <c r="AD118" s="82">
        <v>489</v>
      </c>
      <c r="AE118" s="9"/>
    </row>
    <row r="119" spans="1:31" ht="18" customHeight="1">
      <c r="A119" s="81">
        <v>8</v>
      </c>
      <c r="B119" s="1" t="s">
        <v>659</v>
      </c>
      <c r="C119" s="82">
        <v>150</v>
      </c>
      <c r="D119" s="82">
        <v>226</v>
      </c>
      <c r="E119" s="82">
        <v>376</v>
      </c>
      <c r="F119" s="82">
        <v>401</v>
      </c>
      <c r="G119" s="1"/>
      <c r="I119" s="81">
        <v>8</v>
      </c>
      <c r="J119" s="1" t="s">
        <v>498</v>
      </c>
      <c r="K119" s="82">
        <v>178</v>
      </c>
      <c r="L119" s="82">
        <v>203</v>
      </c>
      <c r="M119" s="82">
        <v>384</v>
      </c>
      <c r="N119" s="82">
        <v>390</v>
      </c>
      <c r="O119" s="2"/>
      <c r="Q119" s="81">
        <v>8</v>
      </c>
      <c r="R119" s="1" t="s">
        <v>683</v>
      </c>
      <c r="S119" s="82">
        <v>88</v>
      </c>
      <c r="T119" s="82">
        <v>299</v>
      </c>
      <c r="U119" s="82">
        <v>392</v>
      </c>
      <c r="V119" s="82">
        <v>421</v>
      </c>
      <c r="W119" s="2"/>
      <c r="X119" s="10"/>
      <c r="Y119" s="81">
        <v>8</v>
      </c>
      <c r="Z119" s="1" t="s">
        <v>701</v>
      </c>
      <c r="AA119" s="82">
        <v>94</v>
      </c>
      <c r="AB119" s="82">
        <v>655</v>
      </c>
      <c r="AC119" s="82">
        <v>752</v>
      </c>
      <c r="AD119" s="82">
        <v>772</v>
      </c>
      <c r="AE119" s="9"/>
    </row>
    <row r="120" spans="1:35" ht="18" customHeight="1">
      <c r="A120" s="81">
        <v>9</v>
      </c>
      <c r="B120" s="1" t="s">
        <v>136</v>
      </c>
      <c r="C120" s="82">
        <v>214</v>
      </c>
      <c r="D120" s="82">
        <v>417</v>
      </c>
      <c r="E120" s="82">
        <v>636</v>
      </c>
      <c r="F120" s="82">
        <v>698</v>
      </c>
      <c r="G120" s="2"/>
      <c r="I120" s="81">
        <v>9</v>
      </c>
      <c r="J120" s="1" t="s">
        <v>493</v>
      </c>
      <c r="K120" s="82">
        <v>218</v>
      </c>
      <c r="L120" s="82">
        <v>208</v>
      </c>
      <c r="M120" s="82">
        <v>428</v>
      </c>
      <c r="N120" s="82">
        <v>439</v>
      </c>
      <c r="O120" s="2"/>
      <c r="P120" s="12"/>
      <c r="Q120" s="81">
        <v>9</v>
      </c>
      <c r="R120" s="1" t="s">
        <v>684</v>
      </c>
      <c r="S120" s="82">
        <v>165</v>
      </c>
      <c r="T120" s="82">
        <v>507</v>
      </c>
      <c r="U120" s="82">
        <v>676</v>
      </c>
      <c r="V120" s="82">
        <v>705</v>
      </c>
      <c r="W120" s="1"/>
      <c r="X120" s="10"/>
      <c r="Y120" s="81">
        <v>9</v>
      </c>
      <c r="Z120" s="1" t="s">
        <v>702</v>
      </c>
      <c r="AA120" s="1">
        <v>74</v>
      </c>
      <c r="AB120" s="1">
        <v>108</v>
      </c>
      <c r="AC120" s="1">
        <v>193</v>
      </c>
      <c r="AD120" s="1">
        <v>215</v>
      </c>
      <c r="AE120" s="9"/>
      <c r="AG120" s="11"/>
      <c r="AH120" s="11"/>
      <c r="AI120" s="11"/>
    </row>
    <row r="121" spans="1:35" ht="18" customHeight="1">
      <c r="A121" s="81">
        <v>10</v>
      </c>
      <c r="B121" s="1" t="s">
        <v>139</v>
      </c>
      <c r="C121" s="82">
        <v>155</v>
      </c>
      <c r="D121" s="82">
        <v>385</v>
      </c>
      <c r="E121" s="82">
        <v>546</v>
      </c>
      <c r="F121" s="82">
        <v>550</v>
      </c>
      <c r="G121" s="2"/>
      <c r="I121" s="81">
        <v>10</v>
      </c>
      <c r="J121" s="1" t="s">
        <v>137</v>
      </c>
      <c r="K121" s="82">
        <v>276</v>
      </c>
      <c r="L121" s="82">
        <v>251</v>
      </c>
      <c r="M121" s="82">
        <v>538</v>
      </c>
      <c r="N121" s="82">
        <v>555</v>
      </c>
      <c r="O121" s="2"/>
      <c r="P121" s="12"/>
      <c r="Q121" s="81">
        <v>10</v>
      </c>
      <c r="R121" s="1" t="s">
        <v>138</v>
      </c>
      <c r="S121" s="82">
        <v>195</v>
      </c>
      <c r="T121" s="82">
        <v>662</v>
      </c>
      <c r="U121" s="82">
        <v>882</v>
      </c>
      <c r="V121" s="82">
        <v>917</v>
      </c>
      <c r="W121" s="2"/>
      <c r="Y121" s="81">
        <v>10</v>
      </c>
      <c r="Z121" s="1" t="s">
        <v>703</v>
      </c>
      <c r="AA121" s="82">
        <v>139</v>
      </c>
      <c r="AB121" s="82">
        <v>349</v>
      </c>
      <c r="AC121" s="82">
        <v>494</v>
      </c>
      <c r="AD121" s="82">
        <v>506</v>
      </c>
      <c r="AE121" s="1"/>
      <c r="AG121" s="11"/>
      <c r="AH121" s="11"/>
      <c r="AI121" s="11"/>
    </row>
    <row r="122" spans="1:31" ht="18" customHeight="1">
      <c r="A122" s="81">
        <v>11</v>
      </c>
      <c r="B122" s="1" t="s">
        <v>142</v>
      </c>
      <c r="C122" s="82">
        <v>60</v>
      </c>
      <c r="D122" s="82">
        <v>665</v>
      </c>
      <c r="E122" s="82">
        <v>725</v>
      </c>
      <c r="F122" s="82">
        <v>725</v>
      </c>
      <c r="G122" s="2"/>
      <c r="I122" s="81">
        <v>11</v>
      </c>
      <c r="J122" s="1" t="s">
        <v>140</v>
      </c>
      <c r="K122" s="82">
        <v>202</v>
      </c>
      <c r="L122" s="82">
        <v>335</v>
      </c>
      <c r="M122" s="82">
        <v>542</v>
      </c>
      <c r="N122" s="82">
        <v>561</v>
      </c>
      <c r="O122" s="2"/>
      <c r="P122" s="12"/>
      <c r="Q122" s="81">
        <v>11</v>
      </c>
      <c r="R122" s="1" t="s">
        <v>141</v>
      </c>
      <c r="S122" s="82">
        <v>120</v>
      </c>
      <c r="T122" s="82">
        <v>455</v>
      </c>
      <c r="U122" s="82">
        <v>575</v>
      </c>
      <c r="V122" s="82">
        <v>613</v>
      </c>
      <c r="W122" s="2"/>
      <c r="Y122" s="81">
        <v>11</v>
      </c>
      <c r="Z122" s="1" t="s">
        <v>704</v>
      </c>
      <c r="AA122" s="82">
        <v>163</v>
      </c>
      <c r="AB122" s="82">
        <v>147</v>
      </c>
      <c r="AC122" s="82">
        <v>315</v>
      </c>
      <c r="AD122" s="82">
        <v>323</v>
      </c>
      <c r="AE122" s="1"/>
    </row>
    <row r="123" spans="1:31" ht="18" customHeight="1">
      <c r="A123" s="81">
        <v>12</v>
      </c>
      <c r="B123" s="1" t="s">
        <v>145</v>
      </c>
      <c r="C123" s="82">
        <v>148</v>
      </c>
      <c r="D123" s="82">
        <v>239</v>
      </c>
      <c r="E123" s="82">
        <v>389</v>
      </c>
      <c r="F123" s="82">
        <v>412</v>
      </c>
      <c r="G123" s="2"/>
      <c r="I123" s="81">
        <v>12</v>
      </c>
      <c r="J123" s="1" t="s">
        <v>390</v>
      </c>
      <c r="K123" s="82">
        <v>113</v>
      </c>
      <c r="L123" s="82">
        <v>265</v>
      </c>
      <c r="M123" s="82">
        <v>379</v>
      </c>
      <c r="N123" s="82">
        <v>397</v>
      </c>
      <c r="O123" s="2"/>
      <c r="P123" s="12"/>
      <c r="Q123" s="81">
        <v>12</v>
      </c>
      <c r="R123" s="1" t="s">
        <v>143</v>
      </c>
      <c r="S123" s="82">
        <v>219</v>
      </c>
      <c r="T123" s="82">
        <v>623</v>
      </c>
      <c r="U123" s="82">
        <v>855</v>
      </c>
      <c r="V123" s="82">
        <v>911</v>
      </c>
      <c r="W123" s="2"/>
      <c r="X123" s="11"/>
      <c r="Y123" s="81">
        <v>12</v>
      </c>
      <c r="Z123" s="1" t="s">
        <v>500</v>
      </c>
      <c r="AA123" s="82">
        <v>226</v>
      </c>
      <c r="AB123" s="82">
        <v>141</v>
      </c>
      <c r="AC123" s="82">
        <v>367</v>
      </c>
      <c r="AD123" s="82">
        <v>377</v>
      </c>
      <c r="AE123" s="1"/>
    </row>
    <row r="124" spans="1:31" ht="18" customHeight="1">
      <c r="A124" s="81">
        <v>13</v>
      </c>
      <c r="B124" s="1" t="s">
        <v>492</v>
      </c>
      <c r="C124" s="82">
        <v>268</v>
      </c>
      <c r="D124" s="82">
        <v>124</v>
      </c>
      <c r="E124" s="82">
        <v>393</v>
      </c>
      <c r="F124" s="82">
        <v>450</v>
      </c>
      <c r="G124" s="2"/>
      <c r="H124" s="12"/>
      <c r="I124" s="81">
        <v>13</v>
      </c>
      <c r="J124" s="1" t="s">
        <v>391</v>
      </c>
      <c r="K124" s="82">
        <v>155</v>
      </c>
      <c r="L124" s="82">
        <v>323</v>
      </c>
      <c r="M124" s="82">
        <v>482</v>
      </c>
      <c r="N124" s="82">
        <v>498</v>
      </c>
      <c r="O124" s="2"/>
      <c r="P124" s="12"/>
      <c r="Q124" s="81">
        <v>13</v>
      </c>
      <c r="R124" s="1" t="s">
        <v>685</v>
      </c>
      <c r="S124" s="82">
        <v>181</v>
      </c>
      <c r="T124" s="82">
        <v>110</v>
      </c>
      <c r="U124" s="82">
        <v>293</v>
      </c>
      <c r="V124" s="82">
        <v>298</v>
      </c>
      <c r="W124" s="2"/>
      <c r="Y124" s="81">
        <v>13</v>
      </c>
      <c r="Z124" s="1" t="s">
        <v>505</v>
      </c>
      <c r="AA124" s="82">
        <v>163</v>
      </c>
      <c r="AB124" s="82">
        <v>209</v>
      </c>
      <c r="AC124" s="82">
        <v>377</v>
      </c>
      <c r="AD124" s="82">
        <v>393</v>
      </c>
      <c r="AE124" s="9"/>
    </row>
    <row r="125" spans="1:31" ht="18" customHeight="1">
      <c r="A125" s="81">
        <v>14</v>
      </c>
      <c r="B125" s="1" t="s">
        <v>556</v>
      </c>
      <c r="C125" s="82">
        <v>497</v>
      </c>
      <c r="D125" s="82">
        <v>118</v>
      </c>
      <c r="E125" s="82">
        <v>628</v>
      </c>
      <c r="F125" s="82">
        <v>635</v>
      </c>
      <c r="G125" s="2"/>
      <c r="H125" s="12"/>
      <c r="I125" s="81">
        <v>14</v>
      </c>
      <c r="J125" s="1" t="s">
        <v>496</v>
      </c>
      <c r="K125" s="82">
        <v>125</v>
      </c>
      <c r="L125" s="82">
        <v>149</v>
      </c>
      <c r="M125" s="82">
        <v>276</v>
      </c>
      <c r="N125" s="82">
        <v>291</v>
      </c>
      <c r="O125" s="2"/>
      <c r="P125" s="12"/>
      <c r="Q125" s="81">
        <v>14</v>
      </c>
      <c r="R125" s="1" t="s">
        <v>686</v>
      </c>
      <c r="S125" s="82">
        <v>131</v>
      </c>
      <c r="T125" s="82">
        <v>161</v>
      </c>
      <c r="U125" s="82">
        <v>293</v>
      </c>
      <c r="V125" s="82">
        <v>304</v>
      </c>
      <c r="W125" s="1"/>
      <c r="Y125" s="81">
        <v>14</v>
      </c>
      <c r="Z125" s="1" t="s">
        <v>705</v>
      </c>
      <c r="AA125" s="1">
        <v>123</v>
      </c>
      <c r="AB125" s="1">
        <v>176</v>
      </c>
      <c r="AC125" s="1">
        <v>303</v>
      </c>
      <c r="AD125" s="1">
        <v>320</v>
      </c>
      <c r="AE125" s="9"/>
    </row>
    <row r="126" spans="1:31" ht="18" customHeight="1">
      <c r="A126" s="81">
        <v>15</v>
      </c>
      <c r="B126" s="1" t="s">
        <v>154</v>
      </c>
      <c r="C126" s="82">
        <v>404</v>
      </c>
      <c r="D126" s="82">
        <v>171</v>
      </c>
      <c r="E126" s="82">
        <v>576</v>
      </c>
      <c r="F126" s="82">
        <v>578</v>
      </c>
      <c r="G126" s="2"/>
      <c r="H126" s="12"/>
      <c r="I126" s="81">
        <v>15</v>
      </c>
      <c r="J126" s="1" t="s">
        <v>666</v>
      </c>
      <c r="K126" s="82">
        <v>129</v>
      </c>
      <c r="L126" s="82">
        <v>213</v>
      </c>
      <c r="M126" s="82">
        <v>350</v>
      </c>
      <c r="N126" s="82">
        <v>362</v>
      </c>
      <c r="O126" s="2"/>
      <c r="P126" s="12"/>
      <c r="Q126" s="81">
        <v>15</v>
      </c>
      <c r="R126" s="1" t="s">
        <v>147</v>
      </c>
      <c r="S126" s="82">
        <v>287</v>
      </c>
      <c r="T126" s="82">
        <v>95</v>
      </c>
      <c r="U126" s="82">
        <v>386</v>
      </c>
      <c r="V126" s="82">
        <v>402</v>
      </c>
      <c r="W126" s="2"/>
      <c r="Y126" s="81">
        <v>15</v>
      </c>
      <c r="Z126" s="1" t="s">
        <v>144</v>
      </c>
      <c r="AA126" s="82">
        <v>322</v>
      </c>
      <c r="AB126" s="82">
        <v>130</v>
      </c>
      <c r="AC126" s="82">
        <v>490</v>
      </c>
      <c r="AD126" s="82">
        <v>510</v>
      </c>
      <c r="AE126" s="9"/>
    </row>
    <row r="127" spans="1:31" ht="18" customHeight="1">
      <c r="A127" s="81">
        <v>16</v>
      </c>
      <c r="B127" s="1" t="s">
        <v>155</v>
      </c>
      <c r="C127" s="82">
        <v>343</v>
      </c>
      <c r="D127" s="82">
        <v>100</v>
      </c>
      <c r="E127" s="82">
        <v>450</v>
      </c>
      <c r="F127" s="82">
        <v>452</v>
      </c>
      <c r="G127" s="2"/>
      <c r="H127" s="12"/>
      <c r="I127" s="81">
        <v>16</v>
      </c>
      <c r="J127" s="1" t="s">
        <v>667</v>
      </c>
      <c r="K127" s="1">
        <v>205</v>
      </c>
      <c r="L127" s="1">
        <v>317</v>
      </c>
      <c r="M127" s="1">
        <v>525</v>
      </c>
      <c r="N127" s="1">
        <v>536</v>
      </c>
      <c r="O127" s="1"/>
      <c r="P127" s="12"/>
      <c r="Q127" s="81">
        <v>16</v>
      </c>
      <c r="R127" s="1" t="s">
        <v>152</v>
      </c>
      <c r="S127" s="82">
        <v>295</v>
      </c>
      <c r="T127" s="82">
        <v>551</v>
      </c>
      <c r="U127" s="82">
        <v>866</v>
      </c>
      <c r="V127" s="82">
        <v>921</v>
      </c>
      <c r="W127" s="2"/>
      <c r="Y127" s="81">
        <v>16</v>
      </c>
      <c r="Z127" s="1" t="s">
        <v>146</v>
      </c>
      <c r="AA127" s="82">
        <v>266</v>
      </c>
      <c r="AB127" s="82">
        <v>160</v>
      </c>
      <c r="AC127" s="82">
        <v>428</v>
      </c>
      <c r="AD127" s="82">
        <v>443</v>
      </c>
      <c r="AE127" s="9"/>
    </row>
    <row r="128" spans="1:31" ht="18" customHeight="1">
      <c r="A128" s="81">
        <v>17</v>
      </c>
      <c r="B128" s="1" t="s">
        <v>156</v>
      </c>
      <c r="C128" s="82">
        <v>677</v>
      </c>
      <c r="D128" s="82">
        <v>101</v>
      </c>
      <c r="E128" s="82">
        <v>779</v>
      </c>
      <c r="F128" s="82">
        <v>800</v>
      </c>
      <c r="G128" s="2"/>
      <c r="H128" s="12"/>
      <c r="I128" s="81">
        <v>17</v>
      </c>
      <c r="J128" s="1" t="s">
        <v>360</v>
      </c>
      <c r="K128" s="82">
        <v>155</v>
      </c>
      <c r="L128" s="82">
        <v>245</v>
      </c>
      <c r="M128" s="82">
        <v>412</v>
      </c>
      <c r="N128" s="82">
        <v>441</v>
      </c>
      <c r="O128" s="2"/>
      <c r="Q128" s="81">
        <v>17</v>
      </c>
      <c r="R128" s="1" t="s">
        <v>150</v>
      </c>
      <c r="S128" s="82">
        <v>327</v>
      </c>
      <c r="T128" s="82">
        <v>688</v>
      </c>
      <c r="U128" s="82">
        <v>1055</v>
      </c>
      <c r="V128" s="82">
        <v>1117</v>
      </c>
      <c r="W128" s="2"/>
      <c r="Y128" s="81">
        <v>17</v>
      </c>
      <c r="Z128" s="1" t="s">
        <v>501</v>
      </c>
      <c r="AA128" s="82">
        <v>362</v>
      </c>
      <c r="AB128" s="82">
        <v>65</v>
      </c>
      <c r="AC128" s="82">
        <v>430</v>
      </c>
      <c r="AD128" s="82">
        <v>448</v>
      </c>
      <c r="AE128" s="9"/>
    </row>
    <row r="129" spans="1:31" ht="18" customHeight="1">
      <c r="A129" s="81">
        <v>18</v>
      </c>
      <c r="B129" s="1" t="s">
        <v>158</v>
      </c>
      <c r="C129" s="82">
        <v>315</v>
      </c>
      <c r="D129" s="82">
        <v>20</v>
      </c>
      <c r="E129" s="82">
        <v>339</v>
      </c>
      <c r="F129" s="82">
        <v>351</v>
      </c>
      <c r="G129" s="2"/>
      <c r="H129" s="12"/>
      <c r="I129" s="81">
        <v>18</v>
      </c>
      <c r="J129" s="1" t="s">
        <v>149</v>
      </c>
      <c r="K129" s="82">
        <v>144</v>
      </c>
      <c r="L129" s="82">
        <v>277</v>
      </c>
      <c r="M129" s="82">
        <v>423</v>
      </c>
      <c r="N129" s="82">
        <v>451</v>
      </c>
      <c r="O129" s="2"/>
      <c r="Q129" s="81">
        <v>18</v>
      </c>
      <c r="R129" s="1" t="s">
        <v>687</v>
      </c>
      <c r="S129" s="82">
        <v>111</v>
      </c>
      <c r="T129" s="82">
        <v>130</v>
      </c>
      <c r="U129" s="82">
        <v>244</v>
      </c>
      <c r="V129" s="82">
        <v>275</v>
      </c>
      <c r="W129" s="2"/>
      <c r="Y129" s="81">
        <v>18</v>
      </c>
      <c r="Z129" s="1" t="s">
        <v>582</v>
      </c>
      <c r="AA129" s="82">
        <v>491</v>
      </c>
      <c r="AB129" s="82">
        <v>163</v>
      </c>
      <c r="AC129" s="82">
        <v>659</v>
      </c>
      <c r="AD129" s="82">
        <v>686</v>
      </c>
      <c r="AE129" s="9"/>
    </row>
    <row r="130" spans="1:31" ht="18" customHeight="1">
      <c r="A130" s="81">
        <v>19</v>
      </c>
      <c r="B130" s="1" t="s">
        <v>160</v>
      </c>
      <c r="C130" s="82">
        <v>166</v>
      </c>
      <c r="D130" s="82">
        <v>65</v>
      </c>
      <c r="E130" s="82">
        <v>236</v>
      </c>
      <c r="F130" s="82">
        <v>244</v>
      </c>
      <c r="G130" s="2"/>
      <c r="H130" s="12"/>
      <c r="I130" s="81">
        <v>19</v>
      </c>
      <c r="J130" s="1" t="s">
        <v>668</v>
      </c>
      <c r="K130" s="82">
        <v>659</v>
      </c>
      <c r="L130" s="82">
        <v>18</v>
      </c>
      <c r="M130" s="82">
        <v>715</v>
      </c>
      <c r="N130" s="82">
        <v>717</v>
      </c>
      <c r="O130" s="2"/>
      <c r="Q130" s="81">
        <v>19</v>
      </c>
      <c r="R130" s="1" t="s">
        <v>688</v>
      </c>
      <c r="S130" s="82">
        <v>193</v>
      </c>
      <c r="T130" s="82">
        <v>122</v>
      </c>
      <c r="U130" s="82">
        <v>318</v>
      </c>
      <c r="V130" s="82">
        <v>327</v>
      </c>
      <c r="W130" s="2"/>
      <c r="Y130" s="81">
        <v>19</v>
      </c>
      <c r="Z130" s="1" t="s">
        <v>151</v>
      </c>
      <c r="AA130" s="82">
        <v>321</v>
      </c>
      <c r="AB130" s="82">
        <v>40</v>
      </c>
      <c r="AC130" s="82">
        <v>367</v>
      </c>
      <c r="AD130" s="82">
        <v>371</v>
      </c>
      <c r="AE130" s="9"/>
    </row>
    <row r="131" spans="1:31" ht="18" customHeight="1">
      <c r="A131" s="81">
        <v>20</v>
      </c>
      <c r="B131" s="1" t="s">
        <v>269</v>
      </c>
      <c r="C131" s="82">
        <v>362</v>
      </c>
      <c r="D131" s="82">
        <v>0</v>
      </c>
      <c r="E131" s="82">
        <v>362</v>
      </c>
      <c r="F131" s="82">
        <v>362</v>
      </c>
      <c r="G131" s="2"/>
      <c r="H131" s="12"/>
      <c r="I131" s="81">
        <v>20</v>
      </c>
      <c r="J131" s="1" t="s">
        <v>373</v>
      </c>
      <c r="K131" s="82">
        <v>319</v>
      </c>
      <c r="L131" s="82">
        <v>34</v>
      </c>
      <c r="M131" s="82">
        <v>354</v>
      </c>
      <c r="N131" s="82">
        <v>370</v>
      </c>
      <c r="O131" s="2"/>
      <c r="Q131" s="81">
        <v>20</v>
      </c>
      <c r="R131" s="1" t="s">
        <v>689</v>
      </c>
      <c r="S131" s="1">
        <v>322</v>
      </c>
      <c r="T131" s="1">
        <v>58</v>
      </c>
      <c r="U131" s="1">
        <v>383</v>
      </c>
      <c r="V131" s="1">
        <v>393</v>
      </c>
      <c r="W131" s="2"/>
      <c r="Y131" s="81">
        <v>20</v>
      </c>
      <c r="Z131" s="1" t="s">
        <v>153</v>
      </c>
      <c r="AA131" s="82">
        <v>302</v>
      </c>
      <c r="AB131" s="82">
        <v>275</v>
      </c>
      <c r="AC131" s="82">
        <v>580</v>
      </c>
      <c r="AD131" s="82">
        <v>600</v>
      </c>
      <c r="AE131" s="9"/>
    </row>
    <row r="132" spans="1:31" ht="17.25" customHeight="1">
      <c r="A132" s="81">
        <v>21</v>
      </c>
      <c r="B132" s="1" t="s">
        <v>268</v>
      </c>
      <c r="C132" s="82">
        <v>457</v>
      </c>
      <c r="D132" s="82">
        <v>17</v>
      </c>
      <c r="E132" s="82">
        <v>474</v>
      </c>
      <c r="F132" s="82">
        <v>474</v>
      </c>
      <c r="G132" s="2"/>
      <c r="I132" s="81">
        <v>21</v>
      </c>
      <c r="J132" s="1" t="s">
        <v>374</v>
      </c>
      <c r="K132" s="82">
        <v>222</v>
      </c>
      <c r="L132" s="82">
        <v>0</v>
      </c>
      <c r="M132" s="82">
        <v>222</v>
      </c>
      <c r="N132" s="82">
        <v>225</v>
      </c>
      <c r="O132" s="2"/>
      <c r="Q132" s="81">
        <v>21</v>
      </c>
      <c r="R132" s="1" t="s">
        <v>690</v>
      </c>
      <c r="S132" s="82">
        <v>301</v>
      </c>
      <c r="T132" s="82">
        <v>115</v>
      </c>
      <c r="U132" s="82">
        <v>418</v>
      </c>
      <c r="V132" s="82">
        <v>445</v>
      </c>
      <c r="W132" s="2"/>
      <c r="Y132" s="81">
        <v>21</v>
      </c>
      <c r="Z132" s="1" t="s">
        <v>706</v>
      </c>
      <c r="AA132" s="82">
        <v>266</v>
      </c>
      <c r="AB132" s="82">
        <v>79</v>
      </c>
      <c r="AC132" s="82">
        <v>348</v>
      </c>
      <c r="AD132" s="82">
        <v>360</v>
      </c>
      <c r="AE132" s="9"/>
    </row>
    <row r="133" spans="1:31" ht="17.25" customHeight="1">
      <c r="A133" s="81">
        <v>22</v>
      </c>
      <c r="B133" s="1" t="s">
        <v>148</v>
      </c>
      <c r="C133" s="82">
        <v>358</v>
      </c>
      <c r="D133" s="82">
        <v>7</v>
      </c>
      <c r="E133" s="82">
        <v>373</v>
      </c>
      <c r="F133" s="82">
        <v>375</v>
      </c>
      <c r="G133" s="2"/>
      <c r="I133" s="81">
        <v>22</v>
      </c>
      <c r="J133" s="1" t="s">
        <v>669</v>
      </c>
      <c r="K133" s="82">
        <v>99</v>
      </c>
      <c r="L133" s="82">
        <v>284</v>
      </c>
      <c r="M133" s="82">
        <v>384</v>
      </c>
      <c r="N133" s="82">
        <v>419</v>
      </c>
      <c r="O133" s="2"/>
      <c r="Q133" s="81">
        <v>22</v>
      </c>
      <c r="R133" s="1" t="s">
        <v>691</v>
      </c>
      <c r="S133" s="82">
        <v>195</v>
      </c>
      <c r="T133" s="82">
        <v>112</v>
      </c>
      <c r="U133" s="82">
        <v>310</v>
      </c>
      <c r="V133" s="82">
        <v>344</v>
      </c>
      <c r="W133" s="1"/>
      <c r="Y133" s="81">
        <v>22</v>
      </c>
      <c r="Z133" s="1" t="s">
        <v>707</v>
      </c>
      <c r="AA133" s="1">
        <v>201</v>
      </c>
      <c r="AB133" s="1">
        <v>186</v>
      </c>
      <c r="AC133" s="1">
        <v>391</v>
      </c>
      <c r="AD133" s="1">
        <v>395</v>
      </c>
      <c r="AE133" s="1"/>
    </row>
    <row r="134" spans="1:31" ht="17.25" customHeight="1">
      <c r="A134" s="81">
        <v>23</v>
      </c>
      <c r="B134" s="1" t="s">
        <v>161</v>
      </c>
      <c r="C134" s="82">
        <v>162</v>
      </c>
      <c r="D134" s="82">
        <v>312</v>
      </c>
      <c r="E134" s="82">
        <v>480</v>
      </c>
      <c r="F134" s="82">
        <v>513</v>
      </c>
      <c r="G134" s="2"/>
      <c r="I134" s="81">
        <v>23</v>
      </c>
      <c r="J134" s="1" t="s">
        <v>670</v>
      </c>
      <c r="K134" s="82">
        <v>88</v>
      </c>
      <c r="L134" s="82">
        <v>197</v>
      </c>
      <c r="M134" s="82">
        <v>289</v>
      </c>
      <c r="N134" s="82">
        <v>317</v>
      </c>
      <c r="O134" s="2"/>
      <c r="Q134" s="81">
        <v>23</v>
      </c>
      <c r="R134" s="1" t="s">
        <v>692</v>
      </c>
      <c r="S134" s="1">
        <v>209</v>
      </c>
      <c r="T134" s="1">
        <v>0</v>
      </c>
      <c r="U134" s="1">
        <v>209</v>
      </c>
      <c r="V134" s="1">
        <v>217</v>
      </c>
      <c r="W134" s="1"/>
      <c r="Y134" s="81">
        <v>23</v>
      </c>
      <c r="Z134" s="1" t="s">
        <v>708</v>
      </c>
      <c r="AA134" s="1">
        <v>150</v>
      </c>
      <c r="AB134" s="1">
        <v>51</v>
      </c>
      <c r="AC134" s="1">
        <v>201</v>
      </c>
      <c r="AD134" s="1">
        <v>206</v>
      </c>
      <c r="AE134" s="1"/>
    </row>
    <row r="135" spans="1:31" ht="18" customHeight="1">
      <c r="A135" s="81">
        <v>24</v>
      </c>
      <c r="B135" s="1" t="s">
        <v>163</v>
      </c>
      <c r="C135" s="82">
        <v>456</v>
      </c>
      <c r="D135" s="82">
        <v>94</v>
      </c>
      <c r="E135" s="82">
        <v>551</v>
      </c>
      <c r="F135" s="82">
        <v>551</v>
      </c>
      <c r="G135" s="2"/>
      <c r="I135" s="81">
        <v>24</v>
      </c>
      <c r="J135" s="1" t="s">
        <v>494</v>
      </c>
      <c r="K135" s="82">
        <v>313</v>
      </c>
      <c r="L135" s="82">
        <v>330</v>
      </c>
      <c r="M135" s="82">
        <v>653</v>
      </c>
      <c r="N135" s="82">
        <v>671</v>
      </c>
      <c r="O135" s="2"/>
      <c r="Q135" s="81">
        <v>24</v>
      </c>
      <c r="R135" s="1" t="s">
        <v>693</v>
      </c>
      <c r="S135" s="82">
        <v>480</v>
      </c>
      <c r="T135" s="82">
        <v>102</v>
      </c>
      <c r="U135" s="82">
        <v>585</v>
      </c>
      <c r="V135" s="82">
        <v>605</v>
      </c>
      <c r="W135" s="2"/>
      <c r="Y135" s="81">
        <v>24</v>
      </c>
      <c r="Z135" s="1" t="s">
        <v>502</v>
      </c>
      <c r="AA135" s="82">
        <v>300</v>
      </c>
      <c r="AB135" s="82">
        <v>163</v>
      </c>
      <c r="AC135" s="82">
        <v>469</v>
      </c>
      <c r="AD135" s="82">
        <v>487</v>
      </c>
      <c r="AE135" s="9"/>
    </row>
    <row r="136" spans="1:31" ht="18" customHeight="1">
      <c r="A136" s="81">
        <v>25</v>
      </c>
      <c r="B136" s="1" t="s">
        <v>165</v>
      </c>
      <c r="C136" s="82">
        <v>570</v>
      </c>
      <c r="D136" s="82">
        <v>53</v>
      </c>
      <c r="E136" s="82">
        <v>642</v>
      </c>
      <c r="F136" s="82">
        <v>667</v>
      </c>
      <c r="G136" s="2"/>
      <c r="I136" s="81">
        <v>25</v>
      </c>
      <c r="J136" s="1" t="s">
        <v>570</v>
      </c>
      <c r="K136" s="82">
        <v>109</v>
      </c>
      <c r="L136" s="82">
        <v>302</v>
      </c>
      <c r="M136" s="82">
        <v>418</v>
      </c>
      <c r="N136" s="82">
        <v>437</v>
      </c>
      <c r="O136" s="2"/>
      <c r="Q136" s="81">
        <v>25</v>
      </c>
      <c r="R136" s="59" t="s">
        <v>159</v>
      </c>
      <c r="S136" s="25">
        <v>176</v>
      </c>
      <c r="T136" s="25">
        <v>198</v>
      </c>
      <c r="U136" s="25">
        <v>380</v>
      </c>
      <c r="V136" s="25">
        <v>421</v>
      </c>
      <c r="W136" s="86"/>
      <c r="Y136" s="81">
        <v>25</v>
      </c>
      <c r="Z136" s="1" t="s">
        <v>583</v>
      </c>
      <c r="AA136" s="82">
        <v>115</v>
      </c>
      <c r="AB136" s="82">
        <v>127</v>
      </c>
      <c r="AC136" s="82">
        <v>254</v>
      </c>
      <c r="AD136" s="82">
        <v>265</v>
      </c>
      <c r="AE136" s="9"/>
    </row>
    <row r="137" spans="1:31" ht="18" customHeight="1">
      <c r="A137" s="81">
        <v>26</v>
      </c>
      <c r="B137" s="1" t="s">
        <v>166</v>
      </c>
      <c r="C137" s="82">
        <v>352</v>
      </c>
      <c r="D137" s="82">
        <v>119</v>
      </c>
      <c r="E137" s="82">
        <v>496</v>
      </c>
      <c r="F137" s="82">
        <v>525</v>
      </c>
      <c r="G137" s="2"/>
      <c r="I137" s="81">
        <v>26</v>
      </c>
      <c r="J137" s="1" t="s">
        <v>523</v>
      </c>
      <c r="K137" s="82">
        <v>98</v>
      </c>
      <c r="L137" s="82">
        <v>222</v>
      </c>
      <c r="M137" s="82">
        <v>325</v>
      </c>
      <c r="N137" s="82">
        <v>363</v>
      </c>
      <c r="O137" s="2"/>
      <c r="Q137" s="81">
        <v>26</v>
      </c>
      <c r="R137" s="1" t="s">
        <v>694</v>
      </c>
      <c r="S137" s="82">
        <v>107</v>
      </c>
      <c r="T137" s="82">
        <v>199</v>
      </c>
      <c r="U137" s="82">
        <v>309</v>
      </c>
      <c r="V137" s="82">
        <v>326</v>
      </c>
      <c r="W137" s="2"/>
      <c r="Y137" s="81">
        <v>26</v>
      </c>
      <c r="Z137" s="1" t="s">
        <v>157</v>
      </c>
      <c r="AA137" s="82">
        <v>291</v>
      </c>
      <c r="AB137" s="82">
        <v>289</v>
      </c>
      <c r="AC137" s="82">
        <v>586</v>
      </c>
      <c r="AD137" s="82">
        <v>627</v>
      </c>
      <c r="AE137" s="9"/>
    </row>
    <row r="138" spans="1:31" ht="18" customHeight="1">
      <c r="A138" s="81">
        <v>27</v>
      </c>
      <c r="B138" s="1" t="s">
        <v>168</v>
      </c>
      <c r="C138" s="82">
        <v>718</v>
      </c>
      <c r="D138" s="82">
        <v>48</v>
      </c>
      <c r="E138" s="82">
        <v>770</v>
      </c>
      <c r="F138" s="82">
        <v>784</v>
      </c>
      <c r="G138" s="2"/>
      <c r="I138" s="81">
        <v>27</v>
      </c>
      <c r="J138" s="1" t="s">
        <v>671</v>
      </c>
      <c r="K138" s="82">
        <v>76</v>
      </c>
      <c r="L138" s="82">
        <v>201</v>
      </c>
      <c r="M138" s="82">
        <v>277</v>
      </c>
      <c r="N138" s="82">
        <v>297</v>
      </c>
      <c r="O138" s="2"/>
      <c r="Q138" s="81">
        <v>27</v>
      </c>
      <c r="R138" s="1" t="s">
        <v>695</v>
      </c>
      <c r="S138" s="82">
        <v>131</v>
      </c>
      <c r="T138" s="82">
        <v>439</v>
      </c>
      <c r="U138" s="82">
        <v>572</v>
      </c>
      <c r="V138" s="82">
        <v>580</v>
      </c>
      <c r="W138" s="1"/>
      <c r="Y138" s="81">
        <v>27</v>
      </c>
      <c r="Z138" s="1" t="s">
        <v>503</v>
      </c>
      <c r="AA138" s="82">
        <v>174</v>
      </c>
      <c r="AB138" s="82">
        <v>241</v>
      </c>
      <c r="AC138" s="82">
        <v>419</v>
      </c>
      <c r="AD138" s="82">
        <v>444</v>
      </c>
      <c r="AE138" s="9"/>
    </row>
    <row r="139" spans="1:31" ht="18" customHeight="1">
      <c r="A139" s="81">
        <v>28</v>
      </c>
      <c r="B139" s="1" t="s">
        <v>170</v>
      </c>
      <c r="C139" s="82">
        <v>430</v>
      </c>
      <c r="D139" s="82">
        <v>184</v>
      </c>
      <c r="E139" s="82">
        <v>619</v>
      </c>
      <c r="F139" s="82">
        <v>652</v>
      </c>
      <c r="G139" s="2"/>
      <c r="I139" s="81">
        <v>28</v>
      </c>
      <c r="J139" s="1" t="s">
        <v>672</v>
      </c>
      <c r="K139" s="1">
        <v>192</v>
      </c>
      <c r="L139" s="1">
        <v>343</v>
      </c>
      <c r="M139" s="1">
        <v>536</v>
      </c>
      <c r="N139" s="1">
        <v>552</v>
      </c>
      <c r="O139" s="2"/>
      <c r="Q139" s="81">
        <v>28</v>
      </c>
      <c r="R139" s="1" t="s">
        <v>696</v>
      </c>
      <c r="S139" s="82">
        <v>147</v>
      </c>
      <c r="T139" s="82">
        <v>172</v>
      </c>
      <c r="U139" s="82">
        <v>324</v>
      </c>
      <c r="V139" s="82">
        <v>348</v>
      </c>
      <c r="W139" s="2"/>
      <c r="Y139" s="81">
        <v>28</v>
      </c>
      <c r="Z139" s="1" t="s">
        <v>584</v>
      </c>
      <c r="AA139" s="82">
        <v>229</v>
      </c>
      <c r="AB139" s="82">
        <v>174</v>
      </c>
      <c r="AC139" s="82">
        <v>407</v>
      </c>
      <c r="AD139" s="82">
        <v>417</v>
      </c>
      <c r="AE139" s="9"/>
    </row>
    <row r="140" spans="1:31" ht="18" customHeight="1">
      <c r="A140" s="81">
        <v>29</v>
      </c>
      <c r="B140" s="1" t="s">
        <v>172</v>
      </c>
      <c r="C140" s="82">
        <v>284</v>
      </c>
      <c r="D140" s="82">
        <v>279</v>
      </c>
      <c r="E140" s="82">
        <v>570</v>
      </c>
      <c r="F140" s="82">
        <v>633</v>
      </c>
      <c r="G140" s="2"/>
      <c r="I140" s="81">
        <v>29</v>
      </c>
      <c r="J140" s="1" t="s">
        <v>673</v>
      </c>
      <c r="K140" s="1">
        <v>125</v>
      </c>
      <c r="L140" s="1">
        <v>121</v>
      </c>
      <c r="M140" s="1">
        <v>246</v>
      </c>
      <c r="N140" s="1">
        <v>257</v>
      </c>
      <c r="O140" s="1"/>
      <c r="Q140" s="81">
        <v>29</v>
      </c>
      <c r="R140" s="1" t="s">
        <v>697</v>
      </c>
      <c r="S140" s="1">
        <v>113</v>
      </c>
      <c r="T140" s="1">
        <v>146</v>
      </c>
      <c r="U140" s="1">
        <v>267</v>
      </c>
      <c r="V140" s="1">
        <v>275</v>
      </c>
      <c r="W140" s="1"/>
      <c r="Y140" s="81">
        <v>29</v>
      </c>
      <c r="Z140" s="1" t="s">
        <v>709</v>
      </c>
      <c r="AA140" s="82">
        <v>186</v>
      </c>
      <c r="AB140" s="82">
        <v>148</v>
      </c>
      <c r="AC140" s="82">
        <v>336</v>
      </c>
      <c r="AD140" s="82">
        <v>341</v>
      </c>
      <c r="AE140" s="9"/>
    </row>
    <row r="141" spans="1:31" ht="18" customHeight="1">
      <c r="A141" s="81">
        <v>30</v>
      </c>
      <c r="B141" s="1" t="s">
        <v>660</v>
      </c>
      <c r="C141" s="82">
        <v>235</v>
      </c>
      <c r="D141" s="82">
        <v>118</v>
      </c>
      <c r="E141" s="82">
        <v>356</v>
      </c>
      <c r="F141" s="82">
        <v>361</v>
      </c>
      <c r="G141" s="2"/>
      <c r="I141" s="81">
        <v>30</v>
      </c>
      <c r="J141" s="1" t="s">
        <v>674</v>
      </c>
      <c r="K141" s="82">
        <v>92</v>
      </c>
      <c r="L141" s="82">
        <v>186</v>
      </c>
      <c r="M141" s="82">
        <v>279</v>
      </c>
      <c r="N141" s="82">
        <v>299</v>
      </c>
      <c r="O141" s="1"/>
      <c r="Q141" s="81">
        <v>30</v>
      </c>
      <c r="R141" s="1" t="s">
        <v>698</v>
      </c>
      <c r="S141" s="82">
        <v>172</v>
      </c>
      <c r="T141" s="82">
        <v>328</v>
      </c>
      <c r="U141" s="82">
        <v>506</v>
      </c>
      <c r="V141" s="82">
        <v>531</v>
      </c>
      <c r="W141" s="1"/>
      <c r="Y141" s="81">
        <v>30</v>
      </c>
      <c r="Z141" s="1" t="s">
        <v>710</v>
      </c>
      <c r="AA141" s="82">
        <v>59</v>
      </c>
      <c r="AB141" s="82">
        <v>300</v>
      </c>
      <c r="AC141" s="82">
        <v>361</v>
      </c>
      <c r="AD141" s="82">
        <v>369</v>
      </c>
      <c r="AE141" s="1"/>
    </row>
    <row r="142" spans="1:31" ht="18" customHeight="1">
      <c r="A142" s="81">
        <v>31</v>
      </c>
      <c r="B142" s="1" t="s">
        <v>661</v>
      </c>
      <c r="C142" s="82">
        <v>278</v>
      </c>
      <c r="D142" s="82">
        <v>113</v>
      </c>
      <c r="E142" s="82">
        <v>393</v>
      </c>
      <c r="F142" s="82">
        <v>403</v>
      </c>
      <c r="G142" s="1"/>
      <c r="I142" s="81">
        <v>31</v>
      </c>
      <c r="J142" s="1" t="s">
        <v>495</v>
      </c>
      <c r="K142" s="82">
        <v>238</v>
      </c>
      <c r="L142" s="82">
        <v>153</v>
      </c>
      <c r="M142" s="82">
        <v>401</v>
      </c>
      <c r="N142" s="82">
        <v>421</v>
      </c>
      <c r="O142" s="2"/>
      <c r="Q142" s="81">
        <v>31</v>
      </c>
      <c r="R142" s="1" t="s">
        <v>699</v>
      </c>
      <c r="S142" s="1">
        <v>328</v>
      </c>
      <c r="T142" s="1">
        <v>68</v>
      </c>
      <c r="U142" s="1">
        <v>397</v>
      </c>
      <c r="V142" s="1">
        <v>410</v>
      </c>
      <c r="W142" s="2"/>
      <c r="Y142" s="81">
        <v>31</v>
      </c>
      <c r="Z142" s="1" t="s">
        <v>711</v>
      </c>
      <c r="AA142" s="82">
        <v>90</v>
      </c>
      <c r="AB142" s="82">
        <v>301</v>
      </c>
      <c r="AC142" s="82">
        <v>391</v>
      </c>
      <c r="AD142" s="82">
        <v>401</v>
      </c>
      <c r="AE142" s="1"/>
    </row>
    <row r="143" spans="1:31" ht="18" customHeight="1">
      <c r="A143" s="81">
        <v>32</v>
      </c>
      <c r="B143" s="1" t="s">
        <v>176</v>
      </c>
      <c r="C143" s="82">
        <v>464</v>
      </c>
      <c r="D143" s="82">
        <v>25</v>
      </c>
      <c r="E143" s="82">
        <v>491</v>
      </c>
      <c r="F143" s="82">
        <v>511</v>
      </c>
      <c r="G143" s="2"/>
      <c r="I143" s="81">
        <v>32</v>
      </c>
      <c r="J143" s="1" t="s">
        <v>571</v>
      </c>
      <c r="K143" s="82">
        <v>350</v>
      </c>
      <c r="L143" s="82">
        <v>179</v>
      </c>
      <c r="M143" s="82">
        <v>532</v>
      </c>
      <c r="N143" s="82">
        <v>544</v>
      </c>
      <c r="O143" s="2"/>
      <c r="Q143" s="81">
        <v>32</v>
      </c>
      <c r="R143" s="1" t="s">
        <v>272</v>
      </c>
      <c r="S143" s="82">
        <v>341</v>
      </c>
      <c r="T143" s="82">
        <v>213</v>
      </c>
      <c r="U143" s="82">
        <v>559</v>
      </c>
      <c r="V143" s="82">
        <v>581</v>
      </c>
      <c r="W143" s="2"/>
      <c r="Y143" s="81">
        <v>32</v>
      </c>
      <c r="Z143" s="1" t="s">
        <v>162</v>
      </c>
      <c r="AA143" s="82">
        <v>135</v>
      </c>
      <c r="AB143" s="82">
        <v>427</v>
      </c>
      <c r="AC143" s="82">
        <v>565</v>
      </c>
      <c r="AD143" s="82">
        <v>585</v>
      </c>
      <c r="AE143" s="9"/>
    </row>
    <row r="144" spans="1:31" ht="18" customHeight="1">
      <c r="A144" s="81">
        <v>33</v>
      </c>
      <c r="B144" s="1" t="s">
        <v>448</v>
      </c>
      <c r="C144" s="82">
        <v>239</v>
      </c>
      <c r="D144" s="82">
        <v>116</v>
      </c>
      <c r="E144" s="82">
        <v>365</v>
      </c>
      <c r="F144" s="82">
        <v>381</v>
      </c>
      <c r="G144" s="2"/>
      <c r="I144" s="81">
        <v>33</v>
      </c>
      <c r="J144" s="1" t="s">
        <v>572</v>
      </c>
      <c r="K144" s="82">
        <v>354</v>
      </c>
      <c r="L144" s="82">
        <v>266</v>
      </c>
      <c r="M144" s="82">
        <v>625</v>
      </c>
      <c r="N144" s="82">
        <v>637</v>
      </c>
      <c r="O144" s="2"/>
      <c r="Q144" s="81">
        <v>33</v>
      </c>
      <c r="R144" s="1" t="s">
        <v>409</v>
      </c>
      <c r="S144" s="82">
        <v>139</v>
      </c>
      <c r="T144" s="82">
        <v>164</v>
      </c>
      <c r="U144" s="82">
        <v>312</v>
      </c>
      <c r="V144" s="82">
        <v>315</v>
      </c>
      <c r="W144" s="2"/>
      <c r="Y144" s="81">
        <v>33</v>
      </c>
      <c r="Z144" s="1" t="s">
        <v>164</v>
      </c>
      <c r="AA144" s="82">
        <v>133</v>
      </c>
      <c r="AB144" s="82">
        <v>405</v>
      </c>
      <c r="AC144" s="82">
        <v>546</v>
      </c>
      <c r="AD144" s="82">
        <v>596</v>
      </c>
      <c r="AE144" s="9"/>
    </row>
    <row r="145" spans="1:31" ht="18" customHeight="1">
      <c r="A145" s="81">
        <v>34</v>
      </c>
      <c r="B145" s="15" t="s">
        <v>449</v>
      </c>
      <c r="C145" s="16">
        <v>194</v>
      </c>
      <c r="D145" s="16">
        <v>156</v>
      </c>
      <c r="E145" s="16">
        <v>354</v>
      </c>
      <c r="F145" s="16">
        <v>379</v>
      </c>
      <c r="G145" s="85"/>
      <c r="I145" s="81">
        <v>34</v>
      </c>
      <c r="J145" s="1" t="s">
        <v>573</v>
      </c>
      <c r="K145" s="82">
        <v>362</v>
      </c>
      <c r="L145" s="82">
        <v>186</v>
      </c>
      <c r="M145" s="82">
        <v>556</v>
      </c>
      <c r="N145" s="82">
        <v>571</v>
      </c>
      <c r="O145" s="2"/>
      <c r="Q145" s="81">
        <v>34</v>
      </c>
      <c r="R145" s="1" t="s">
        <v>389</v>
      </c>
      <c r="S145" s="82">
        <v>301</v>
      </c>
      <c r="T145" s="82">
        <v>152</v>
      </c>
      <c r="U145" s="82">
        <v>455</v>
      </c>
      <c r="V145" s="82">
        <v>463</v>
      </c>
      <c r="W145" s="2"/>
      <c r="Y145" s="81">
        <v>34</v>
      </c>
      <c r="Z145" s="1" t="s">
        <v>504</v>
      </c>
      <c r="AA145" s="82">
        <v>119</v>
      </c>
      <c r="AB145" s="82">
        <v>137</v>
      </c>
      <c r="AC145" s="82">
        <v>261</v>
      </c>
      <c r="AD145" s="82">
        <v>269</v>
      </c>
      <c r="AE145" s="9"/>
    </row>
    <row r="146" spans="1:31" ht="18" customHeight="1">
      <c r="A146" s="81">
        <v>35</v>
      </c>
      <c r="B146" s="15" t="s">
        <v>178</v>
      </c>
      <c r="C146" s="16">
        <v>604</v>
      </c>
      <c r="D146" s="16">
        <v>103</v>
      </c>
      <c r="E146" s="16">
        <v>714</v>
      </c>
      <c r="F146" s="16">
        <v>747</v>
      </c>
      <c r="G146" s="85"/>
      <c r="I146" s="81">
        <v>35</v>
      </c>
      <c r="J146" s="1" t="s">
        <v>675</v>
      </c>
      <c r="K146" s="82">
        <v>171</v>
      </c>
      <c r="L146" s="82">
        <v>325</v>
      </c>
      <c r="M146" s="82">
        <v>499</v>
      </c>
      <c r="N146" s="82">
        <v>509</v>
      </c>
      <c r="O146" s="2"/>
      <c r="Q146" s="81">
        <v>35</v>
      </c>
      <c r="R146" s="1" t="s">
        <v>700</v>
      </c>
      <c r="S146" s="82">
        <v>223</v>
      </c>
      <c r="T146" s="82">
        <v>131</v>
      </c>
      <c r="U146" s="82">
        <v>355</v>
      </c>
      <c r="V146" s="82">
        <v>366</v>
      </c>
      <c r="W146" s="2"/>
      <c r="Y146" s="81">
        <v>35</v>
      </c>
      <c r="Z146" s="1" t="s">
        <v>167</v>
      </c>
      <c r="AA146" s="82">
        <v>349</v>
      </c>
      <c r="AB146" s="82">
        <v>260</v>
      </c>
      <c r="AC146" s="82">
        <v>611</v>
      </c>
      <c r="AD146" s="82">
        <v>635</v>
      </c>
      <c r="AE146" s="9"/>
    </row>
    <row r="147" spans="1:31" ht="18" customHeight="1">
      <c r="A147" s="81">
        <v>36</v>
      </c>
      <c r="B147" s="15" t="s">
        <v>180</v>
      </c>
      <c r="C147" s="16">
        <v>595</v>
      </c>
      <c r="D147" s="16">
        <v>65</v>
      </c>
      <c r="E147" s="16">
        <v>669</v>
      </c>
      <c r="F147" s="16">
        <v>670</v>
      </c>
      <c r="G147" s="85"/>
      <c r="I147" s="81">
        <v>36</v>
      </c>
      <c r="J147" s="1" t="s">
        <v>676</v>
      </c>
      <c r="K147" s="82">
        <v>134</v>
      </c>
      <c r="L147" s="82">
        <v>68</v>
      </c>
      <c r="M147" s="82">
        <v>204</v>
      </c>
      <c r="N147" s="82">
        <v>210</v>
      </c>
      <c r="O147" s="1"/>
      <c r="Q147" s="81">
        <v>36</v>
      </c>
      <c r="R147" s="1" t="s">
        <v>808</v>
      </c>
      <c r="S147" s="82">
        <v>226</v>
      </c>
      <c r="T147" s="82">
        <v>58</v>
      </c>
      <c r="U147" s="82">
        <v>287</v>
      </c>
      <c r="V147" s="82">
        <v>293</v>
      </c>
      <c r="W147" s="1"/>
      <c r="Y147" s="81">
        <v>36</v>
      </c>
      <c r="Z147" s="1" t="s">
        <v>169</v>
      </c>
      <c r="AA147" s="82">
        <v>391</v>
      </c>
      <c r="AB147" s="82">
        <v>105</v>
      </c>
      <c r="AC147" s="82">
        <v>499</v>
      </c>
      <c r="AD147" s="82">
        <v>521</v>
      </c>
      <c r="AE147" s="9"/>
    </row>
    <row r="148" spans="1:31" ht="18" customHeight="1">
      <c r="A148" s="14"/>
      <c r="B148" s="15"/>
      <c r="C148" s="16">
        <f>SUM(C112:C147)</f>
        <v>12017</v>
      </c>
      <c r="D148" s="16">
        <f>SUM(D112:D147)</f>
        <v>6072</v>
      </c>
      <c r="E148" s="16">
        <f>SUM(E112:E147)</f>
        <v>18260</v>
      </c>
      <c r="F148" s="16">
        <f>SUM(F112:F147)</f>
        <v>18826</v>
      </c>
      <c r="G148" s="85"/>
      <c r="I148" s="81">
        <v>37</v>
      </c>
      <c r="J148" s="1" t="s">
        <v>677</v>
      </c>
      <c r="K148" s="82">
        <v>222</v>
      </c>
      <c r="L148" s="82">
        <v>348</v>
      </c>
      <c r="M148" s="82">
        <v>570</v>
      </c>
      <c r="N148" s="82">
        <v>583</v>
      </c>
      <c r="O148" s="2"/>
      <c r="Q148" s="81">
        <v>37</v>
      </c>
      <c r="R148" s="83" t="s">
        <v>807</v>
      </c>
      <c r="S148" s="1">
        <v>262</v>
      </c>
      <c r="T148" s="1">
        <v>76</v>
      </c>
      <c r="U148" s="1">
        <v>338</v>
      </c>
      <c r="V148" s="1">
        <v>347</v>
      </c>
      <c r="W148" s="1"/>
      <c r="Y148" s="81">
        <v>37</v>
      </c>
      <c r="Z148" s="1" t="s">
        <v>569</v>
      </c>
      <c r="AA148" s="82">
        <v>352</v>
      </c>
      <c r="AB148" s="82">
        <v>289</v>
      </c>
      <c r="AC148" s="82">
        <v>652</v>
      </c>
      <c r="AD148" s="82">
        <v>668</v>
      </c>
      <c r="AE148" s="9"/>
    </row>
    <row r="149" spans="1:31" ht="18" customHeight="1">
      <c r="A149" s="17"/>
      <c r="B149" s="18"/>
      <c r="C149" s="19"/>
      <c r="D149" s="19"/>
      <c r="E149" s="19"/>
      <c r="F149" s="19"/>
      <c r="G149" s="20"/>
      <c r="I149" s="81">
        <v>38</v>
      </c>
      <c r="J149" s="1" t="s">
        <v>678</v>
      </c>
      <c r="K149" s="82">
        <v>173</v>
      </c>
      <c r="L149" s="82">
        <v>594</v>
      </c>
      <c r="M149" s="82">
        <v>767</v>
      </c>
      <c r="N149" s="82">
        <v>768</v>
      </c>
      <c r="O149" s="1"/>
      <c r="Q149" s="81"/>
      <c r="R149" s="83"/>
      <c r="S149" s="82">
        <f>SUM(S112:S148)</f>
        <v>7339</v>
      </c>
      <c r="T149" s="82">
        <f>SUM(T112:T148)</f>
        <v>9167</v>
      </c>
      <c r="U149" s="82">
        <f>SUM(U112:U148)</f>
        <v>16718</v>
      </c>
      <c r="V149" s="82">
        <f>SUM(V112:V148)</f>
        <v>17600</v>
      </c>
      <c r="W149" s="2"/>
      <c r="Y149" s="81">
        <v>38</v>
      </c>
      <c r="Z149" s="1" t="s">
        <v>171</v>
      </c>
      <c r="AA149" s="82">
        <v>80</v>
      </c>
      <c r="AB149" s="82">
        <v>350</v>
      </c>
      <c r="AC149" s="82">
        <v>431</v>
      </c>
      <c r="AD149" s="82">
        <v>432</v>
      </c>
      <c r="AE149" s="9"/>
    </row>
    <row r="150" spans="1:31" ht="18" customHeight="1">
      <c r="A150" s="17"/>
      <c r="B150" s="18"/>
      <c r="C150" s="19"/>
      <c r="D150" s="19"/>
      <c r="E150" s="19"/>
      <c r="F150" s="19"/>
      <c r="G150" s="20"/>
      <c r="I150" s="81">
        <v>39</v>
      </c>
      <c r="J150" s="1" t="s">
        <v>173</v>
      </c>
      <c r="K150" s="82">
        <v>305</v>
      </c>
      <c r="L150" s="82">
        <v>320</v>
      </c>
      <c r="M150" s="82">
        <v>635</v>
      </c>
      <c r="N150" s="82">
        <v>655</v>
      </c>
      <c r="O150" s="2"/>
      <c r="Q150" s="26"/>
      <c r="Y150" s="81">
        <v>39</v>
      </c>
      <c r="Z150" s="1" t="s">
        <v>174</v>
      </c>
      <c r="AA150" s="82">
        <v>77</v>
      </c>
      <c r="AB150" s="82">
        <v>203</v>
      </c>
      <c r="AC150" s="82">
        <v>288</v>
      </c>
      <c r="AD150" s="82">
        <v>318</v>
      </c>
      <c r="AE150" s="9"/>
    </row>
    <row r="151" spans="1:31" ht="18" customHeight="1">
      <c r="A151" s="177" t="s">
        <v>817</v>
      </c>
      <c r="B151" s="178"/>
      <c r="C151" s="178"/>
      <c r="D151" s="178"/>
      <c r="E151" s="178"/>
      <c r="F151" s="178"/>
      <c r="G151" s="179"/>
      <c r="I151" s="81">
        <v>40</v>
      </c>
      <c r="J151" s="1" t="s">
        <v>175</v>
      </c>
      <c r="K151" s="82">
        <v>402</v>
      </c>
      <c r="L151" s="82">
        <v>208</v>
      </c>
      <c r="M151" s="82">
        <v>627</v>
      </c>
      <c r="N151" s="82">
        <v>639</v>
      </c>
      <c r="O151" s="2"/>
      <c r="Q151" s="26"/>
      <c r="Y151" s="81">
        <v>40</v>
      </c>
      <c r="Z151" s="1" t="s">
        <v>589</v>
      </c>
      <c r="AA151" s="82">
        <v>63</v>
      </c>
      <c r="AB151" s="82">
        <v>227</v>
      </c>
      <c r="AC151" s="82">
        <v>293</v>
      </c>
      <c r="AD151" s="82">
        <v>319</v>
      </c>
      <c r="AE151" s="9"/>
    </row>
    <row r="152" spans="1:31" ht="18" customHeight="1">
      <c r="A152" s="186" t="s">
        <v>4</v>
      </c>
      <c r="B152" s="183" t="s">
        <v>5</v>
      </c>
      <c r="C152" s="188" t="s">
        <v>6</v>
      </c>
      <c r="D152" s="189"/>
      <c r="E152" s="189"/>
      <c r="F152" s="190"/>
      <c r="G152" s="174" t="s">
        <v>7</v>
      </c>
      <c r="I152" s="81">
        <v>41</v>
      </c>
      <c r="J152" s="1" t="s">
        <v>524</v>
      </c>
      <c r="K152" s="82">
        <v>156</v>
      </c>
      <c r="L152" s="82">
        <v>151</v>
      </c>
      <c r="M152" s="82">
        <v>312</v>
      </c>
      <c r="N152" s="82">
        <v>328</v>
      </c>
      <c r="O152" s="2"/>
      <c r="Q152" s="26"/>
      <c r="Y152" s="81">
        <v>41</v>
      </c>
      <c r="Z152" s="1" t="s">
        <v>712</v>
      </c>
      <c r="AA152" s="82">
        <v>84</v>
      </c>
      <c r="AB152" s="82">
        <v>268</v>
      </c>
      <c r="AC152" s="82">
        <v>360</v>
      </c>
      <c r="AD152" s="82">
        <v>382</v>
      </c>
      <c r="AE152" s="1"/>
    </row>
    <row r="153" spans="1:31" ht="18" customHeight="1">
      <c r="A153" s="196"/>
      <c r="B153" s="184"/>
      <c r="C153" s="186" t="s">
        <v>8</v>
      </c>
      <c r="D153" s="186" t="s">
        <v>9</v>
      </c>
      <c r="E153" s="186" t="s">
        <v>10</v>
      </c>
      <c r="F153" s="183" t="s">
        <v>11</v>
      </c>
      <c r="G153" s="175"/>
      <c r="I153" s="81">
        <v>42</v>
      </c>
      <c r="J153" s="1" t="s">
        <v>177</v>
      </c>
      <c r="K153" s="82">
        <v>303</v>
      </c>
      <c r="L153" s="82">
        <v>140</v>
      </c>
      <c r="M153" s="82">
        <v>446</v>
      </c>
      <c r="N153" s="82">
        <v>458</v>
      </c>
      <c r="O153" s="2"/>
      <c r="Q153" s="26"/>
      <c r="Y153" s="81">
        <v>42</v>
      </c>
      <c r="Z153" s="1" t="s">
        <v>713</v>
      </c>
      <c r="AA153" s="1">
        <v>68</v>
      </c>
      <c r="AB153" s="1">
        <v>489</v>
      </c>
      <c r="AC153" s="1">
        <v>558</v>
      </c>
      <c r="AD153" s="1">
        <v>572</v>
      </c>
      <c r="AE153" s="9"/>
    </row>
    <row r="154" spans="1:31" ht="18" customHeight="1">
      <c r="A154" s="187"/>
      <c r="B154" s="185"/>
      <c r="C154" s="187"/>
      <c r="D154" s="187"/>
      <c r="E154" s="187"/>
      <c r="F154" s="185"/>
      <c r="G154" s="176"/>
      <c r="I154" s="81">
        <v>43</v>
      </c>
      <c r="J154" s="1" t="s">
        <v>179</v>
      </c>
      <c r="K154" s="82">
        <v>379</v>
      </c>
      <c r="L154" s="82">
        <v>417</v>
      </c>
      <c r="M154" s="82">
        <v>802</v>
      </c>
      <c r="N154" s="82">
        <v>817</v>
      </c>
      <c r="O154" s="2"/>
      <c r="Q154" s="27"/>
      <c r="Y154" s="81">
        <v>43</v>
      </c>
      <c r="Z154" s="1" t="s">
        <v>510</v>
      </c>
      <c r="AA154" s="82">
        <v>95</v>
      </c>
      <c r="AB154" s="82">
        <v>481</v>
      </c>
      <c r="AC154" s="82">
        <v>581</v>
      </c>
      <c r="AD154" s="82">
        <v>678</v>
      </c>
      <c r="AE154" s="9"/>
    </row>
    <row r="155" spans="1:31" ht="18" customHeight="1">
      <c r="A155" s="81">
        <v>1</v>
      </c>
      <c r="B155" s="1" t="s">
        <v>829</v>
      </c>
      <c r="C155" s="82">
        <v>245</v>
      </c>
      <c r="D155" s="82">
        <v>74</v>
      </c>
      <c r="E155" s="82">
        <v>325</v>
      </c>
      <c r="F155" s="82">
        <v>341</v>
      </c>
      <c r="G155" s="2"/>
      <c r="I155" s="81">
        <v>44</v>
      </c>
      <c r="J155" s="1" t="s">
        <v>181</v>
      </c>
      <c r="K155" s="82">
        <v>275</v>
      </c>
      <c r="L155" s="82">
        <v>417</v>
      </c>
      <c r="M155" s="82">
        <v>705</v>
      </c>
      <c r="N155" s="82">
        <v>745</v>
      </c>
      <c r="O155" s="2"/>
      <c r="Y155" s="1"/>
      <c r="Z155" s="1"/>
      <c r="AA155" s="82">
        <f>SUM(AA112:AA154)</f>
        <v>7484</v>
      </c>
      <c r="AB155" s="82">
        <f>SUM(AB112:AB154)</f>
        <v>11831</v>
      </c>
      <c r="AC155" s="82">
        <f>SUM(AC112:AC154)</f>
        <v>19546</v>
      </c>
      <c r="AD155" s="82">
        <f>SUM(AD112:AD154)</f>
        <v>20688</v>
      </c>
      <c r="AE155" s="9"/>
    </row>
    <row r="156" spans="1:24" ht="18" customHeight="1">
      <c r="A156" s="81">
        <v>2</v>
      </c>
      <c r="B156" s="1" t="s">
        <v>506</v>
      </c>
      <c r="C156" s="82">
        <v>258</v>
      </c>
      <c r="D156" s="82">
        <v>0</v>
      </c>
      <c r="E156" s="82">
        <v>268</v>
      </c>
      <c r="F156" s="82">
        <v>284</v>
      </c>
      <c r="G156" s="2"/>
      <c r="I156" s="1"/>
      <c r="J156" s="1"/>
      <c r="K156" s="82">
        <f>SUM(K112:K155)</f>
        <v>10106</v>
      </c>
      <c r="L156" s="82">
        <f>SUM(L112:L155)</f>
        <v>9551</v>
      </c>
      <c r="M156" s="82">
        <f>SUM(M112:M155)</f>
        <v>19881</v>
      </c>
      <c r="N156" s="82">
        <f>SUM(N112:N155)</f>
        <v>20566</v>
      </c>
      <c r="O156" s="2"/>
      <c r="X156" s="13"/>
    </row>
    <row r="157" spans="1:24" ht="18" customHeight="1">
      <c r="A157" s="81">
        <v>3</v>
      </c>
      <c r="B157" s="1" t="s">
        <v>836</v>
      </c>
      <c r="C157" s="82">
        <v>154</v>
      </c>
      <c r="D157" s="82">
        <v>30</v>
      </c>
      <c r="E157" s="82">
        <v>198</v>
      </c>
      <c r="F157" s="82">
        <v>232</v>
      </c>
      <c r="G157" s="2"/>
      <c r="X157" s="13"/>
    </row>
    <row r="158" spans="1:31" ht="18" customHeight="1">
      <c r="A158" s="81">
        <v>4</v>
      </c>
      <c r="B158" s="9" t="s">
        <v>830</v>
      </c>
      <c r="C158" s="82">
        <v>112</v>
      </c>
      <c r="D158" s="82">
        <v>310</v>
      </c>
      <c r="E158" s="82">
        <v>423</v>
      </c>
      <c r="F158" s="82">
        <v>424</v>
      </c>
      <c r="G158" s="2"/>
      <c r="I158" s="177" t="s">
        <v>182</v>
      </c>
      <c r="J158" s="178"/>
      <c r="K158" s="178"/>
      <c r="L158" s="178"/>
      <c r="M158" s="178"/>
      <c r="N158" s="178"/>
      <c r="O158" s="179"/>
      <c r="Q158" s="177" t="s">
        <v>183</v>
      </c>
      <c r="R158" s="178"/>
      <c r="S158" s="178"/>
      <c r="T158" s="178"/>
      <c r="U158" s="178"/>
      <c r="V158" s="178"/>
      <c r="W158" s="179"/>
      <c r="X158" s="13"/>
      <c r="Y158" s="195" t="s">
        <v>184</v>
      </c>
      <c r="Z158" s="195"/>
      <c r="AA158" s="195"/>
      <c r="AB158" s="195"/>
      <c r="AC158" s="195"/>
      <c r="AD158" s="195"/>
      <c r="AE158" s="195"/>
    </row>
    <row r="159" spans="1:31" ht="18" customHeight="1">
      <c r="A159" s="81">
        <v>5</v>
      </c>
      <c r="B159" s="9" t="s">
        <v>831</v>
      </c>
      <c r="C159" s="82">
        <v>120</v>
      </c>
      <c r="D159" s="82">
        <v>90</v>
      </c>
      <c r="E159" s="82">
        <v>214</v>
      </c>
      <c r="F159" s="82">
        <v>215</v>
      </c>
      <c r="G159" s="2"/>
      <c r="I159" s="200" t="s">
        <v>4</v>
      </c>
      <c r="J159" s="201" t="s">
        <v>5</v>
      </c>
      <c r="K159" s="201" t="s">
        <v>6</v>
      </c>
      <c r="L159" s="201"/>
      <c r="M159" s="201"/>
      <c r="N159" s="201"/>
      <c r="O159" s="194" t="s">
        <v>7</v>
      </c>
      <c r="Q159" s="200" t="s">
        <v>4</v>
      </c>
      <c r="R159" s="201" t="s">
        <v>5</v>
      </c>
      <c r="S159" s="201" t="s">
        <v>6</v>
      </c>
      <c r="T159" s="201"/>
      <c r="U159" s="201"/>
      <c r="V159" s="201"/>
      <c r="W159" s="174" t="s">
        <v>7</v>
      </c>
      <c r="X159" s="13"/>
      <c r="Y159" s="200" t="s">
        <v>4</v>
      </c>
      <c r="Z159" s="201" t="s">
        <v>5</v>
      </c>
      <c r="AA159" s="201" t="s">
        <v>6</v>
      </c>
      <c r="AB159" s="201"/>
      <c r="AC159" s="201"/>
      <c r="AD159" s="201"/>
      <c r="AE159" s="194" t="s">
        <v>7</v>
      </c>
    </row>
    <row r="160" spans="1:31" ht="18" customHeight="1">
      <c r="A160" s="81">
        <v>6</v>
      </c>
      <c r="B160" s="9" t="s">
        <v>832</v>
      </c>
      <c r="C160" s="82">
        <v>233</v>
      </c>
      <c r="D160" s="82">
        <v>2</v>
      </c>
      <c r="E160" s="82">
        <v>247</v>
      </c>
      <c r="F160" s="82">
        <v>251</v>
      </c>
      <c r="G160" s="2"/>
      <c r="I160" s="200"/>
      <c r="J160" s="201"/>
      <c r="K160" s="200" t="s">
        <v>8</v>
      </c>
      <c r="L160" s="200" t="s">
        <v>9</v>
      </c>
      <c r="M160" s="200" t="s">
        <v>10</v>
      </c>
      <c r="N160" s="201" t="s">
        <v>11</v>
      </c>
      <c r="O160" s="194"/>
      <c r="Q160" s="200"/>
      <c r="R160" s="201"/>
      <c r="S160" s="200" t="s">
        <v>8</v>
      </c>
      <c r="T160" s="200" t="s">
        <v>9</v>
      </c>
      <c r="U160" s="200" t="s">
        <v>10</v>
      </c>
      <c r="V160" s="201" t="s">
        <v>11</v>
      </c>
      <c r="W160" s="175"/>
      <c r="Y160" s="200"/>
      <c r="Z160" s="201"/>
      <c r="AA160" s="200" t="s">
        <v>8</v>
      </c>
      <c r="AB160" s="200" t="s">
        <v>9</v>
      </c>
      <c r="AC160" s="200" t="s">
        <v>10</v>
      </c>
      <c r="AD160" s="201" t="s">
        <v>11</v>
      </c>
      <c r="AE160" s="194"/>
    </row>
    <row r="161" spans="1:31" ht="18" customHeight="1">
      <c r="A161" s="81">
        <v>7</v>
      </c>
      <c r="B161" s="1" t="s">
        <v>833</v>
      </c>
      <c r="C161" s="82">
        <v>213</v>
      </c>
      <c r="D161" s="82">
        <v>6</v>
      </c>
      <c r="E161" s="82">
        <v>226</v>
      </c>
      <c r="F161" s="82">
        <v>233</v>
      </c>
      <c r="G161" s="2"/>
      <c r="I161" s="200"/>
      <c r="J161" s="201"/>
      <c r="K161" s="200"/>
      <c r="L161" s="200"/>
      <c r="M161" s="200"/>
      <c r="N161" s="201"/>
      <c r="O161" s="194"/>
      <c r="Q161" s="200"/>
      <c r="R161" s="201"/>
      <c r="S161" s="200"/>
      <c r="T161" s="200"/>
      <c r="U161" s="200"/>
      <c r="V161" s="201"/>
      <c r="W161" s="176"/>
      <c r="Y161" s="200"/>
      <c r="Z161" s="201"/>
      <c r="AA161" s="200"/>
      <c r="AB161" s="200"/>
      <c r="AC161" s="200"/>
      <c r="AD161" s="201"/>
      <c r="AE161" s="194"/>
    </row>
    <row r="162" spans="1:31" ht="18" customHeight="1">
      <c r="A162" s="81">
        <v>8</v>
      </c>
      <c r="B162" s="1" t="s">
        <v>834</v>
      </c>
      <c r="C162" s="82">
        <v>255</v>
      </c>
      <c r="D162" s="82">
        <v>0</v>
      </c>
      <c r="E162" s="82">
        <v>263</v>
      </c>
      <c r="F162" s="82">
        <v>270</v>
      </c>
      <c r="G162" s="2"/>
      <c r="I162" s="81">
        <v>1</v>
      </c>
      <c r="J162" s="1" t="s">
        <v>185</v>
      </c>
      <c r="K162" s="82">
        <v>166</v>
      </c>
      <c r="L162" s="82">
        <v>877</v>
      </c>
      <c r="M162" s="82">
        <v>1050</v>
      </c>
      <c r="N162" s="82">
        <v>1248</v>
      </c>
      <c r="O162" s="2"/>
      <c r="Q162" s="81">
        <v>1</v>
      </c>
      <c r="R162" s="1" t="s">
        <v>186</v>
      </c>
      <c r="S162" s="82">
        <v>4</v>
      </c>
      <c r="T162" s="82">
        <v>137</v>
      </c>
      <c r="U162" s="82">
        <v>145</v>
      </c>
      <c r="V162" s="82">
        <v>469</v>
      </c>
      <c r="W162" s="2"/>
      <c r="Y162" s="81">
        <v>1</v>
      </c>
      <c r="Z162" s="1" t="s">
        <v>187</v>
      </c>
      <c r="AA162" s="82">
        <v>21</v>
      </c>
      <c r="AB162" s="82">
        <v>352</v>
      </c>
      <c r="AC162" s="82">
        <v>381</v>
      </c>
      <c r="AD162" s="82">
        <v>554</v>
      </c>
      <c r="AE162" s="9"/>
    </row>
    <row r="163" spans="1:31" ht="18" customHeight="1">
      <c r="A163" s="81">
        <v>9</v>
      </c>
      <c r="B163" s="1" t="s">
        <v>837</v>
      </c>
      <c r="C163" s="82">
        <v>312</v>
      </c>
      <c r="D163" s="82">
        <v>4</v>
      </c>
      <c r="E163" s="82">
        <v>319</v>
      </c>
      <c r="F163" s="82">
        <v>322</v>
      </c>
      <c r="G163" s="2"/>
      <c r="I163" s="81">
        <v>2</v>
      </c>
      <c r="J163" s="21" t="s">
        <v>603</v>
      </c>
      <c r="K163" s="82">
        <v>56</v>
      </c>
      <c r="L163" s="82">
        <v>936</v>
      </c>
      <c r="M163" s="82">
        <v>1003</v>
      </c>
      <c r="N163" s="82">
        <v>1102</v>
      </c>
      <c r="O163" s="2"/>
      <c r="Q163" s="81">
        <v>2</v>
      </c>
      <c r="R163" s="1" t="s">
        <v>189</v>
      </c>
      <c r="S163" s="82">
        <v>10</v>
      </c>
      <c r="T163" s="82">
        <v>321</v>
      </c>
      <c r="U163" s="82">
        <v>334</v>
      </c>
      <c r="V163" s="82">
        <v>661</v>
      </c>
      <c r="W163" s="2"/>
      <c r="Y163" s="81">
        <v>2</v>
      </c>
      <c r="Z163" s="1" t="s">
        <v>190</v>
      </c>
      <c r="AA163" s="82">
        <v>52</v>
      </c>
      <c r="AB163" s="82">
        <v>408</v>
      </c>
      <c r="AC163" s="82">
        <v>484</v>
      </c>
      <c r="AD163" s="82">
        <v>610</v>
      </c>
      <c r="AE163" s="9"/>
    </row>
    <row r="164" spans="1:31" ht="18" customHeight="1">
      <c r="A164" s="1">
        <v>10</v>
      </c>
      <c r="B164" s="1" t="s">
        <v>828</v>
      </c>
      <c r="C164" s="82">
        <v>397</v>
      </c>
      <c r="D164" s="82">
        <v>0</v>
      </c>
      <c r="E164" s="82">
        <v>405</v>
      </c>
      <c r="F164" s="82">
        <v>412</v>
      </c>
      <c r="G164" s="2"/>
      <c r="I164" s="81">
        <v>3</v>
      </c>
      <c r="J164" s="1" t="s">
        <v>604</v>
      </c>
      <c r="K164" s="82">
        <v>24</v>
      </c>
      <c r="L164" s="82">
        <v>527</v>
      </c>
      <c r="M164" s="82">
        <v>560</v>
      </c>
      <c r="N164" s="82">
        <v>639</v>
      </c>
      <c r="O164" s="2"/>
      <c r="Q164" s="81">
        <v>3</v>
      </c>
      <c r="R164" s="1" t="s">
        <v>580</v>
      </c>
      <c r="S164" s="82">
        <v>9</v>
      </c>
      <c r="T164" s="82">
        <v>282</v>
      </c>
      <c r="U164" s="82">
        <v>313</v>
      </c>
      <c r="V164" s="82">
        <v>725</v>
      </c>
      <c r="W164" s="2"/>
      <c r="Y164" s="81">
        <v>3</v>
      </c>
      <c r="Z164" s="1" t="s">
        <v>192</v>
      </c>
      <c r="AA164" s="82">
        <v>11</v>
      </c>
      <c r="AB164" s="82">
        <v>347</v>
      </c>
      <c r="AC164" s="82">
        <v>374</v>
      </c>
      <c r="AD164" s="82">
        <v>586</v>
      </c>
      <c r="AE164" s="9"/>
    </row>
    <row r="165" spans="1:31" ht="18" customHeight="1">
      <c r="A165" s="1">
        <v>11</v>
      </c>
      <c r="B165" s="1" t="s">
        <v>714</v>
      </c>
      <c r="C165" s="82">
        <v>50</v>
      </c>
      <c r="D165" s="82">
        <v>275</v>
      </c>
      <c r="E165" s="82">
        <v>326</v>
      </c>
      <c r="F165" s="82">
        <v>333</v>
      </c>
      <c r="G165" s="2"/>
      <c r="I165" s="81">
        <v>4</v>
      </c>
      <c r="J165" s="1" t="s">
        <v>431</v>
      </c>
      <c r="K165" s="82">
        <v>51</v>
      </c>
      <c r="L165" s="82">
        <v>950</v>
      </c>
      <c r="M165" s="82">
        <v>1003</v>
      </c>
      <c r="N165" s="82">
        <v>1041</v>
      </c>
      <c r="O165" s="2"/>
      <c r="Q165" s="81">
        <v>4</v>
      </c>
      <c r="R165" s="1" t="s">
        <v>579</v>
      </c>
      <c r="S165" s="82">
        <v>2</v>
      </c>
      <c r="T165" s="82">
        <v>342</v>
      </c>
      <c r="U165" s="82">
        <v>346</v>
      </c>
      <c r="V165" s="82">
        <v>935</v>
      </c>
      <c r="W165" s="2"/>
      <c r="Y165" s="81">
        <v>4</v>
      </c>
      <c r="Z165" s="1" t="s">
        <v>221</v>
      </c>
      <c r="AA165" s="82">
        <v>64</v>
      </c>
      <c r="AB165" s="82">
        <v>524</v>
      </c>
      <c r="AC165" s="82">
        <v>593</v>
      </c>
      <c r="AD165" s="82">
        <v>653</v>
      </c>
      <c r="AE165" s="9"/>
    </row>
    <row r="166" spans="1:31" ht="18" customHeight="1">
      <c r="A166" s="81">
        <v>12</v>
      </c>
      <c r="B166" s="1" t="s">
        <v>715</v>
      </c>
      <c r="C166" s="1">
        <v>121</v>
      </c>
      <c r="D166" s="1">
        <v>409</v>
      </c>
      <c r="E166" s="1">
        <v>531</v>
      </c>
      <c r="F166" s="1">
        <v>541</v>
      </c>
      <c r="G166" s="1"/>
      <c r="I166" s="81">
        <v>5</v>
      </c>
      <c r="J166" s="1" t="s">
        <v>212</v>
      </c>
      <c r="K166" s="82">
        <v>37</v>
      </c>
      <c r="L166" s="82">
        <v>511</v>
      </c>
      <c r="M166" s="82">
        <v>552</v>
      </c>
      <c r="N166" s="82">
        <v>729</v>
      </c>
      <c r="O166" s="2"/>
      <c r="Q166" s="81">
        <v>5</v>
      </c>
      <c r="R166" s="1" t="s">
        <v>194</v>
      </c>
      <c r="S166" s="82">
        <v>18</v>
      </c>
      <c r="T166" s="82">
        <v>212</v>
      </c>
      <c r="U166" s="82">
        <v>233</v>
      </c>
      <c r="V166" s="82">
        <v>490</v>
      </c>
      <c r="W166" s="2"/>
      <c r="Y166" s="81">
        <v>5</v>
      </c>
      <c r="Z166" s="1" t="s">
        <v>731</v>
      </c>
      <c r="AA166" s="82">
        <v>54</v>
      </c>
      <c r="AB166" s="82">
        <v>203</v>
      </c>
      <c r="AC166" s="82">
        <v>260</v>
      </c>
      <c r="AD166" s="82">
        <v>273</v>
      </c>
      <c r="AE166" s="9"/>
    </row>
    <row r="167" spans="1:31" ht="18" customHeight="1">
      <c r="A167" s="81">
        <v>13</v>
      </c>
      <c r="B167" s="1" t="s">
        <v>196</v>
      </c>
      <c r="C167" s="82">
        <v>104</v>
      </c>
      <c r="D167" s="82">
        <v>346</v>
      </c>
      <c r="E167" s="82">
        <v>454</v>
      </c>
      <c r="F167" s="82">
        <v>467</v>
      </c>
      <c r="G167" s="2"/>
      <c r="I167" s="81">
        <v>6</v>
      </c>
      <c r="J167" s="1" t="s">
        <v>188</v>
      </c>
      <c r="K167" s="82">
        <v>59</v>
      </c>
      <c r="L167" s="82">
        <v>373</v>
      </c>
      <c r="M167" s="82">
        <v>434</v>
      </c>
      <c r="N167" s="82">
        <v>556</v>
      </c>
      <c r="O167" s="2"/>
      <c r="Q167" s="81">
        <v>6</v>
      </c>
      <c r="R167" s="1" t="s">
        <v>198</v>
      </c>
      <c r="S167" s="82">
        <v>93</v>
      </c>
      <c r="T167" s="82">
        <v>958</v>
      </c>
      <c r="U167" s="82">
        <v>1052</v>
      </c>
      <c r="V167" s="82">
        <v>1223</v>
      </c>
      <c r="W167" s="2"/>
      <c r="Y167" s="81">
        <v>6</v>
      </c>
      <c r="Z167" s="1" t="s">
        <v>732</v>
      </c>
      <c r="AA167" s="1">
        <v>82</v>
      </c>
      <c r="AB167" s="1">
        <v>406</v>
      </c>
      <c r="AC167" s="1">
        <v>494</v>
      </c>
      <c r="AD167" s="1">
        <v>527</v>
      </c>
      <c r="AE167" s="1"/>
    </row>
    <row r="168" spans="1:31" ht="18" customHeight="1">
      <c r="A168" s="81">
        <v>14</v>
      </c>
      <c r="B168" s="1" t="s">
        <v>716</v>
      </c>
      <c r="C168" s="82">
        <v>220</v>
      </c>
      <c r="D168" s="82">
        <v>244</v>
      </c>
      <c r="E168" s="82">
        <v>465</v>
      </c>
      <c r="F168" s="82">
        <v>477</v>
      </c>
      <c r="G168" s="2"/>
      <c r="I168" s="81">
        <v>7</v>
      </c>
      <c r="J168" s="1" t="s">
        <v>191</v>
      </c>
      <c r="K168" s="82">
        <v>9</v>
      </c>
      <c r="L168" s="82">
        <v>521</v>
      </c>
      <c r="M168" s="82">
        <v>533</v>
      </c>
      <c r="N168" s="82">
        <v>716</v>
      </c>
      <c r="O168" s="2"/>
      <c r="Q168" s="81">
        <v>7</v>
      </c>
      <c r="R168" s="1" t="s">
        <v>729</v>
      </c>
      <c r="S168" s="82">
        <v>11</v>
      </c>
      <c r="T168" s="82">
        <v>242</v>
      </c>
      <c r="U168" s="82">
        <v>256</v>
      </c>
      <c r="V168" s="82">
        <v>811</v>
      </c>
      <c r="W168" s="2"/>
      <c r="Y168" s="81">
        <v>7</v>
      </c>
      <c r="Z168" s="1" t="s">
        <v>733</v>
      </c>
      <c r="AA168" s="1">
        <v>12</v>
      </c>
      <c r="AB168" s="1">
        <v>263</v>
      </c>
      <c r="AC168" s="1">
        <v>276</v>
      </c>
      <c r="AD168" s="1">
        <v>279</v>
      </c>
      <c r="AE168" s="1"/>
    </row>
    <row r="169" spans="1:31" ht="18" customHeight="1">
      <c r="A169" s="81">
        <v>15</v>
      </c>
      <c r="B169" s="1" t="s">
        <v>717</v>
      </c>
      <c r="C169" s="82">
        <v>171</v>
      </c>
      <c r="D169" s="82">
        <v>390</v>
      </c>
      <c r="E169" s="82">
        <v>565</v>
      </c>
      <c r="F169" s="82">
        <v>566</v>
      </c>
      <c r="G169" s="1"/>
      <c r="I169" s="81">
        <v>8</v>
      </c>
      <c r="J169" s="1" t="s">
        <v>193</v>
      </c>
      <c r="K169" s="82">
        <v>15</v>
      </c>
      <c r="L169" s="82">
        <v>1023</v>
      </c>
      <c r="M169" s="82">
        <v>1078</v>
      </c>
      <c r="N169" s="82">
        <v>1173</v>
      </c>
      <c r="O169" s="2"/>
      <c r="P169" s="5"/>
      <c r="Q169" s="81">
        <v>8</v>
      </c>
      <c r="R169" s="1" t="s">
        <v>202</v>
      </c>
      <c r="S169" s="82">
        <v>2</v>
      </c>
      <c r="T169" s="82">
        <v>212</v>
      </c>
      <c r="U169" s="82">
        <v>214</v>
      </c>
      <c r="V169" s="82">
        <v>544</v>
      </c>
      <c r="W169" s="2"/>
      <c r="Y169" s="81">
        <v>8</v>
      </c>
      <c r="Z169" s="1" t="s">
        <v>195</v>
      </c>
      <c r="AA169" s="82">
        <v>74</v>
      </c>
      <c r="AB169" s="82">
        <v>658</v>
      </c>
      <c r="AC169" s="82">
        <v>740</v>
      </c>
      <c r="AD169" s="82">
        <v>790</v>
      </c>
      <c r="AE169" s="9"/>
    </row>
    <row r="170" spans="1:31" ht="18" customHeight="1">
      <c r="A170" s="81">
        <v>16</v>
      </c>
      <c r="B170" s="1" t="s">
        <v>201</v>
      </c>
      <c r="C170" s="82">
        <v>73</v>
      </c>
      <c r="D170" s="82">
        <v>243</v>
      </c>
      <c r="E170" s="82">
        <v>317</v>
      </c>
      <c r="F170" s="82">
        <v>327</v>
      </c>
      <c r="G170" s="2"/>
      <c r="I170" s="81">
        <v>9</v>
      </c>
      <c r="J170" s="1" t="s">
        <v>430</v>
      </c>
      <c r="K170" s="82">
        <v>54</v>
      </c>
      <c r="L170" s="82">
        <v>688</v>
      </c>
      <c r="M170" s="82">
        <v>768</v>
      </c>
      <c r="N170" s="82">
        <v>1552</v>
      </c>
      <c r="O170" s="2"/>
      <c r="P170" s="5"/>
      <c r="Q170" s="81">
        <v>9</v>
      </c>
      <c r="R170" s="1" t="s">
        <v>730</v>
      </c>
      <c r="S170" s="82">
        <v>11</v>
      </c>
      <c r="T170" s="82">
        <v>1086</v>
      </c>
      <c r="U170" s="82">
        <v>1104</v>
      </c>
      <c r="V170" s="82">
        <v>1171</v>
      </c>
      <c r="W170" s="2"/>
      <c r="Y170" s="81">
        <v>9</v>
      </c>
      <c r="Z170" s="1" t="s">
        <v>199</v>
      </c>
      <c r="AA170" s="82">
        <v>111</v>
      </c>
      <c r="AB170" s="82">
        <v>609</v>
      </c>
      <c r="AC170" s="82">
        <v>724</v>
      </c>
      <c r="AD170" s="82">
        <v>751</v>
      </c>
      <c r="AE170" s="9"/>
    </row>
    <row r="171" spans="1:31" ht="18" customHeight="1">
      <c r="A171" s="81">
        <v>17</v>
      </c>
      <c r="B171" s="1" t="s">
        <v>275</v>
      </c>
      <c r="C171" s="82">
        <v>285</v>
      </c>
      <c r="D171" s="82">
        <v>192</v>
      </c>
      <c r="E171" s="82">
        <v>482</v>
      </c>
      <c r="F171" s="82">
        <v>511</v>
      </c>
      <c r="G171" s="2"/>
      <c r="I171" s="81">
        <v>10</v>
      </c>
      <c r="J171" s="1" t="s">
        <v>433</v>
      </c>
      <c r="K171" s="82">
        <v>10</v>
      </c>
      <c r="L171" s="82">
        <v>367</v>
      </c>
      <c r="M171" s="82">
        <v>400</v>
      </c>
      <c r="N171" s="82">
        <v>566</v>
      </c>
      <c r="O171" s="2"/>
      <c r="P171" s="5"/>
      <c r="Q171" s="81">
        <v>10</v>
      </c>
      <c r="R171" s="1" t="s">
        <v>203</v>
      </c>
      <c r="S171" s="82">
        <v>9</v>
      </c>
      <c r="T171" s="82">
        <v>7</v>
      </c>
      <c r="U171" s="82">
        <v>17</v>
      </c>
      <c r="V171" s="82">
        <v>218</v>
      </c>
      <c r="W171" s="2"/>
      <c r="Y171" s="81">
        <v>10</v>
      </c>
      <c r="Z171" s="1" t="s">
        <v>734</v>
      </c>
      <c r="AA171" s="82">
        <v>91</v>
      </c>
      <c r="AB171" s="82">
        <v>683</v>
      </c>
      <c r="AC171" s="82">
        <v>783</v>
      </c>
      <c r="AD171" s="82">
        <v>873</v>
      </c>
      <c r="AE171" s="9"/>
    </row>
    <row r="172" spans="1:31" ht="18" customHeight="1">
      <c r="A172" s="81">
        <v>18</v>
      </c>
      <c r="B172" s="1" t="s">
        <v>274</v>
      </c>
      <c r="C172" s="82">
        <v>388</v>
      </c>
      <c r="D172" s="82">
        <v>352</v>
      </c>
      <c r="E172" s="82">
        <v>741</v>
      </c>
      <c r="F172" s="82">
        <v>749</v>
      </c>
      <c r="G172" s="2"/>
      <c r="I172" s="81">
        <v>11</v>
      </c>
      <c r="J172" s="1" t="s">
        <v>197</v>
      </c>
      <c r="K172" s="82">
        <v>52</v>
      </c>
      <c r="L172" s="82">
        <v>1221</v>
      </c>
      <c r="M172" s="82">
        <v>1276</v>
      </c>
      <c r="N172" s="82">
        <v>1473</v>
      </c>
      <c r="O172" s="2"/>
      <c r="P172" s="5"/>
      <c r="Q172" s="81">
        <v>11</v>
      </c>
      <c r="R172" s="1" t="s">
        <v>811</v>
      </c>
      <c r="S172" s="82">
        <v>4</v>
      </c>
      <c r="T172" s="82">
        <v>47</v>
      </c>
      <c r="U172" s="82">
        <v>52</v>
      </c>
      <c r="V172" s="82">
        <v>301</v>
      </c>
      <c r="W172" s="2"/>
      <c r="Y172" s="81">
        <v>11</v>
      </c>
      <c r="Z172" s="1" t="s">
        <v>735</v>
      </c>
      <c r="AA172" s="1">
        <v>67</v>
      </c>
      <c r="AB172" s="1">
        <v>295</v>
      </c>
      <c r="AC172" s="1">
        <v>362</v>
      </c>
      <c r="AD172" s="1">
        <v>379</v>
      </c>
      <c r="AE172" s="9"/>
    </row>
    <row r="173" spans="1:31" ht="18" customHeight="1">
      <c r="A173" s="81">
        <v>19</v>
      </c>
      <c r="B173" s="1" t="s">
        <v>365</v>
      </c>
      <c r="C173" s="82">
        <v>215</v>
      </c>
      <c r="D173" s="82">
        <v>205</v>
      </c>
      <c r="E173" s="82">
        <v>420</v>
      </c>
      <c r="F173" s="82">
        <v>433</v>
      </c>
      <c r="G173" s="2"/>
      <c r="I173" s="81">
        <v>12</v>
      </c>
      <c r="J173" s="1" t="s">
        <v>200</v>
      </c>
      <c r="K173" s="82">
        <v>34</v>
      </c>
      <c r="L173" s="82">
        <v>773</v>
      </c>
      <c r="M173" s="82">
        <v>814</v>
      </c>
      <c r="N173" s="82">
        <v>1013</v>
      </c>
      <c r="O173" s="2"/>
      <c r="Q173" s="81">
        <v>12</v>
      </c>
      <c r="R173" s="1" t="s">
        <v>207</v>
      </c>
      <c r="S173" s="82">
        <v>62</v>
      </c>
      <c r="T173" s="82">
        <v>762</v>
      </c>
      <c r="U173" s="82">
        <v>831</v>
      </c>
      <c r="V173" s="82">
        <v>896</v>
      </c>
      <c r="W173" s="2"/>
      <c r="Y173" s="81">
        <v>12</v>
      </c>
      <c r="Z173" s="1" t="s">
        <v>736</v>
      </c>
      <c r="AA173" s="82">
        <v>301</v>
      </c>
      <c r="AB173" s="82">
        <v>950</v>
      </c>
      <c r="AC173" s="82">
        <v>1276</v>
      </c>
      <c r="AD173" s="82">
        <v>1312</v>
      </c>
      <c r="AE173" s="1"/>
    </row>
    <row r="174" spans="1:31" ht="18" customHeight="1">
      <c r="A174" s="81">
        <v>20</v>
      </c>
      <c r="B174" s="1" t="s">
        <v>366</v>
      </c>
      <c r="C174" s="82">
        <v>184</v>
      </c>
      <c r="D174" s="82">
        <v>187</v>
      </c>
      <c r="E174" s="82">
        <v>373</v>
      </c>
      <c r="F174" s="82">
        <v>381</v>
      </c>
      <c r="G174" s="2"/>
      <c r="I174" s="81">
        <v>13</v>
      </c>
      <c r="J174" s="1" t="s">
        <v>575</v>
      </c>
      <c r="K174" s="82">
        <v>23</v>
      </c>
      <c r="L174" s="82">
        <v>1067</v>
      </c>
      <c r="M174" s="82">
        <v>1092</v>
      </c>
      <c r="N174" s="82">
        <v>1273</v>
      </c>
      <c r="O174" s="2"/>
      <c r="Q174" s="81">
        <v>13</v>
      </c>
      <c r="R174" s="1" t="s">
        <v>210</v>
      </c>
      <c r="S174" s="82">
        <v>31</v>
      </c>
      <c r="T174" s="82">
        <v>726</v>
      </c>
      <c r="U174" s="82">
        <v>767</v>
      </c>
      <c r="V174" s="82">
        <v>878</v>
      </c>
      <c r="W174" s="2"/>
      <c r="Y174" s="81">
        <v>13</v>
      </c>
      <c r="Z174" s="1" t="s">
        <v>737</v>
      </c>
      <c r="AA174" s="82">
        <v>225</v>
      </c>
      <c r="AB174" s="82">
        <v>345</v>
      </c>
      <c r="AC174" s="82">
        <v>573</v>
      </c>
      <c r="AD174" s="82">
        <v>609</v>
      </c>
      <c r="AE174" s="9"/>
    </row>
    <row r="175" spans="1:31" ht="18" customHeight="1">
      <c r="A175" s="81">
        <v>21</v>
      </c>
      <c r="B175" s="1" t="s">
        <v>375</v>
      </c>
      <c r="C175" s="82">
        <v>244</v>
      </c>
      <c r="D175" s="82">
        <v>60</v>
      </c>
      <c r="E175" s="82">
        <v>309</v>
      </c>
      <c r="F175" s="82">
        <v>318</v>
      </c>
      <c r="G175" s="2"/>
      <c r="I175" s="81">
        <v>14</v>
      </c>
      <c r="J175" s="1" t="s">
        <v>727</v>
      </c>
      <c r="K175" s="82">
        <v>20</v>
      </c>
      <c r="L175" s="82">
        <v>681</v>
      </c>
      <c r="M175" s="82">
        <v>708</v>
      </c>
      <c r="N175" s="82">
        <v>798</v>
      </c>
      <c r="O175" s="2"/>
      <c r="Q175" s="81">
        <v>14</v>
      </c>
      <c r="R175" s="1" t="s">
        <v>213</v>
      </c>
      <c r="S175" s="82">
        <v>34</v>
      </c>
      <c r="T175" s="82">
        <v>179</v>
      </c>
      <c r="U175" s="82">
        <v>218</v>
      </c>
      <c r="V175" s="82">
        <v>321</v>
      </c>
      <c r="W175" s="2"/>
      <c r="Y175" s="81">
        <v>14</v>
      </c>
      <c r="Z175" s="21" t="s">
        <v>738</v>
      </c>
      <c r="AA175" s="82">
        <v>234</v>
      </c>
      <c r="AB175" s="82">
        <v>402</v>
      </c>
      <c r="AC175" s="82">
        <v>640</v>
      </c>
      <c r="AD175" s="82">
        <v>666</v>
      </c>
      <c r="AE175" s="9"/>
    </row>
    <row r="176" spans="1:31" ht="18" customHeight="1">
      <c r="A176" s="81">
        <v>22</v>
      </c>
      <c r="B176" s="1" t="s">
        <v>376</v>
      </c>
      <c r="C176" s="82">
        <v>149</v>
      </c>
      <c r="D176" s="82">
        <v>40</v>
      </c>
      <c r="E176" s="82">
        <v>193</v>
      </c>
      <c r="F176" s="82">
        <v>193</v>
      </c>
      <c r="G176" s="2"/>
      <c r="I176" s="81">
        <v>15</v>
      </c>
      <c r="J176" s="1" t="s">
        <v>728</v>
      </c>
      <c r="K176" s="82">
        <v>5</v>
      </c>
      <c r="L176" s="82">
        <v>567</v>
      </c>
      <c r="M176" s="82">
        <v>572</v>
      </c>
      <c r="N176" s="82">
        <v>759</v>
      </c>
      <c r="O176" s="2"/>
      <c r="Q176" s="81"/>
      <c r="R176" s="1"/>
      <c r="S176" s="82">
        <f>SUM(S162:S175)</f>
        <v>300</v>
      </c>
      <c r="T176" s="82">
        <f>SUM(T162:T175)</f>
        <v>5513</v>
      </c>
      <c r="U176" s="82">
        <f>SUM(U162:U175)</f>
        <v>5882</v>
      </c>
      <c r="V176" s="82">
        <f>SUM(V162:V175)</f>
        <v>9643</v>
      </c>
      <c r="W176" s="2"/>
      <c r="Y176" s="81">
        <v>15</v>
      </c>
      <c r="Z176" s="1" t="s">
        <v>509</v>
      </c>
      <c r="AA176" s="82">
        <v>66</v>
      </c>
      <c r="AB176" s="82">
        <v>342</v>
      </c>
      <c r="AC176" s="82">
        <v>412</v>
      </c>
      <c r="AD176" s="82">
        <v>532</v>
      </c>
      <c r="AE176" s="9"/>
    </row>
    <row r="177" spans="1:31" ht="18" customHeight="1">
      <c r="A177" s="81">
        <v>23</v>
      </c>
      <c r="B177" s="1" t="s">
        <v>452</v>
      </c>
      <c r="C177" s="82">
        <v>102</v>
      </c>
      <c r="D177" s="82">
        <v>68</v>
      </c>
      <c r="E177" s="82">
        <v>176</v>
      </c>
      <c r="F177" s="82">
        <v>185</v>
      </c>
      <c r="G177" s="2"/>
      <c r="I177" s="81">
        <v>16</v>
      </c>
      <c r="J177" s="1" t="s">
        <v>576</v>
      </c>
      <c r="K177" s="82">
        <v>49</v>
      </c>
      <c r="L177" s="82">
        <v>896</v>
      </c>
      <c r="M177" s="82">
        <v>988</v>
      </c>
      <c r="N177" s="82">
        <v>1192</v>
      </c>
      <c r="O177" s="1"/>
      <c r="Q177" s="26"/>
      <c r="Y177" s="81">
        <v>16</v>
      </c>
      <c r="Z177" s="1" t="s">
        <v>568</v>
      </c>
      <c r="AA177" s="1">
        <v>84</v>
      </c>
      <c r="AB177" s="1">
        <v>423</v>
      </c>
      <c r="AC177" s="1">
        <v>508</v>
      </c>
      <c r="AD177" s="1">
        <v>517</v>
      </c>
      <c r="AE177" s="9"/>
    </row>
    <row r="178" spans="1:31" ht="18" customHeight="1">
      <c r="A178" s="81">
        <v>24</v>
      </c>
      <c r="B178" s="1" t="s">
        <v>453</v>
      </c>
      <c r="C178" s="82">
        <v>284</v>
      </c>
      <c r="D178" s="82">
        <v>202</v>
      </c>
      <c r="E178" s="82">
        <v>492</v>
      </c>
      <c r="F178" s="82">
        <v>512</v>
      </c>
      <c r="G178" s="2"/>
      <c r="I178" s="81">
        <v>17</v>
      </c>
      <c r="J178" s="1" t="s">
        <v>204</v>
      </c>
      <c r="K178" s="82">
        <v>95</v>
      </c>
      <c r="L178" s="82">
        <v>903</v>
      </c>
      <c r="M178" s="82">
        <v>1026</v>
      </c>
      <c r="N178" s="82">
        <v>1218</v>
      </c>
      <c r="O178" s="2"/>
      <c r="Y178" s="81">
        <v>17</v>
      </c>
      <c r="Z178" s="1" t="s">
        <v>306</v>
      </c>
      <c r="AA178" s="82">
        <v>91</v>
      </c>
      <c r="AB178" s="82">
        <v>436</v>
      </c>
      <c r="AC178" s="82">
        <v>538</v>
      </c>
      <c r="AD178" s="82">
        <v>632</v>
      </c>
      <c r="AE178" s="9"/>
    </row>
    <row r="179" spans="1:31" ht="18" customHeight="1">
      <c r="A179" s="81">
        <v>25</v>
      </c>
      <c r="B179" s="1" t="s">
        <v>383</v>
      </c>
      <c r="C179" s="82">
        <v>165</v>
      </c>
      <c r="D179" s="82">
        <v>109</v>
      </c>
      <c r="E179" s="82">
        <v>277</v>
      </c>
      <c r="F179" s="82">
        <v>307</v>
      </c>
      <c r="G179" s="2"/>
      <c r="I179" s="81">
        <v>18</v>
      </c>
      <c r="J179" s="1" t="s">
        <v>578</v>
      </c>
      <c r="K179" s="82">
        <v>38</v>
      </c>
      <c r="L179" s="82">
        <v>1136</v>
      </c>
      <c r="M179" s="82">
        <v>1190</v>
      </c>
      <c r="N179" s="82">
        <v>1305</v>
      </c>
      <c r="O179" s="2"/>
      <c r="Y179" s="81">
        <v>18</v>
      </c>
      <c r="Z179" s="1" t="s">
        <v>206</v>
      </c>
      <c r="AA179" s="82">
        <v>220</v>
      </c>
      <c r="AB179" s="82">
        <v>270</v>
      </c>
      <c r="AC179" s="82">
        <v>515</v>
      </c>
      <c r="AD179" s="82">
        <v>552</v>
      </c>
      <c r="AE179" s="9"/>
    </row>
    <row r="180" spans="1:31" ht="18" customHeight="1">
      <c r="A180" s="81">
        <v>26</v>
      </c>
      <c r="B180" s="1" t="s">
        <v>384</v>
      </c>
      <c r="C180" s="82">
        <v>268</v>
      </c>
      <c r="D180" s="82">
        <v>220</v>
      </c>
      <c r="E180" s="82">
        <v>492</v>
      </c>
      <c r="F180" s="82">
        <v>533</v>
      </c>
      <c r="G180" s="2"/>
      <c r="I180" s="81">
        <v>19</v>
      </c>
      <c r="J180" s="1" t="s">
        <v>577</v>
      </c>
      <c r="K180" s="82">
        <v>24</v>
      </c>
      <c r="L180" s="82">
        <v>664</v>
      </c>
      <c r="M180" s="82">
        <v>698</v>
      </c>
      <c r="N180" s="82">
        <v>733</v>
      </c>
      <c r="O180" s="2"/>
      <c r="Y180" s="81">
        <v>19</v>
      </c>
      <c r="Z180" s="1" t="s">
        <v>208</v>
      </c>
      <c r="AA180" s="82">
        <v>305</v>
      </c>
      <c r="AB180" s="82">
        <v>226</v>
      </c>
      <c r="AC180" s="82">
        <v>532</v>
      </c>
      <c r="AD180" s="82">
        <v>543</v>
      </c>
      <c r="AE180" s="9"/>
    </row>
    <row r="181" spans="1:31" ht="18" customHeight="1">
      <c r="A181" s="81">
        <v>27</v>
      </c>
      <c r="B181" s="1" t="s">
        <v>718</v>
      </c>
      <c r="C181" s="82">
        <v>181</v>
      </c>
      <c r="D181" s="82">
        <v>231</v>
      </c>
      <c r="E181" s="82">
        <v>412</v>
      </c>
      <c r="F181" s="82">
        <v>431</v>
      </c>
      <c r="G181" s="2"/>
      <c r="I181" s="81">
        <v>20</v>
      </c>
      <c r="J181" s="1" t="s">
        <v>216</v>
      </c>
      <c r="K181" s="82">
        <v>134</v>
      </c>
      <c r="L181" s="82">
        <v>697</v>
      </c>
      <c r="M181" s="82">
        <v>868</v>
      </c>
      <c r="N181" s="82">
        <v>973</v>
      </c>
      <c r="O181" s="2"/>
      <c r="Y181" s="81">
        <v>20</v>
      </c>
      <c r="Z181" s="1" t="s">
        <v>211</v>
      </c>
      <c r="AA181" s="82">
        <v>300</v>
      </c>
      <c r="AB181" s="82">
        <v>270</v>
      </c>
      <c r="AC181" s="82">
        <v>585</v>
      </c>
      <c r="AD181" s="82">
        <v>602</v>
      </c>
      <c r="AE181" s="9"/>
    </row>
    <row r="182" spans="1:31" ht="18" customHeight="1">
      <c r="A182" s="81">
        <v>28</v>
      </c>
      <c r="B182" s="1" t="s">
        <v>719</v>
      </c>
      <c r="C182" s="82">
        <v>241</v>
      </c>
      <c r="D182" s="82">
        <v>330</v>
      </c>
      <c r="E182" s="82">
        <v>573</v>
      </c>
      <c r="F182" s="82">
        <v>606</v>
      </c>
      <c r="G182" s="1"/>
      <c r="I182" s="81">
        <v>21</v>
      </c>
      <c r="J182" s="1" t="s">
        <v>219</v>
      </c>
      <c r="K182" s="82">
        <v>62</v>
      </c>
      <c r="L182" s="82">
        <v>854</v>
      </c>
      <c r="M182" s="82">
        <v>922</v>
      </c>
      <c r="N182" s="82">
        <v>1036</v>
      </c>
      <c r="O182" s="2"/>
      <c r="Y182" s="81">
        <v>21</v>
      </c>
      <c r="Z182" s="1" t="s">
        <v>214</v>
      </c>
      <c r="AA182" s="82">
        <v>330</v>
      </c>
      <c r="AB182" s="82">
        <v>342</v>
      </c>
      <c r="AC182" s="82">
        <v>687</v>
      </c>
      <c r="AD182" s="82">
        <v>716</v>
      </c>
      <c r="AE182" s="9"/>
    </row>
    <row r="183" spans="1:31" ht="18" customHeight="1">
      <c r="A183" s="81">
        <v>29</v>
      </c>
      <c r="B183" s="1" t="s">
        <v>205</v>
      </c>
      <c r="C183" s="82">
        <v>361</v>
      </c>
      <c r="D183" s="82">
        <v>97</v>
      </c>
      <c r="E183" s="82">
        <v>464</v>
      </c>
      <c r="F183" s="82">
        <v>483</v>
      </c>
      <c r="G183" s="2"/>
      <c r="I183" s="81">
        <v>22</v>
      </c>
      <c r="J183" s="1" t="s">
        <v>432</v>
      </c>
      <c r="K183" s="82">
        <v>50</v>
      </c>
      <c r="L183" s="82">
        <v>540</v>
      </c>
      <c r="M183" s="82">
        <v>597</v>
      </c>
      <c r="N183" s="82">
        <v>716</v>
      </c>
      <c r="O183" s="2"/>
      <c r="Y183" s="81">
        <v>22</v>
      </c>
      <c r="Z183" s="1" t="s">
        <v>215</v>
      </c>
      <c r="AA183" s="82">
        <v>174</v>
      </c>
      <c r="AB183" s="82">
        <v>203</v>
      </c>
      <c r="AC183" s="82">
        <v>381</v>
      </c>
      <c r="AD183" s="82">
        <v>395</v>
      </c>
      <c r="AE183" s="9"/>
    </row>
    <row r="184" spans="1:31" ht="18" customHeight="1">
      <c r="A184" s="81">
        <v>30</v>
      </c>
      <c r="B184" s="1" t="s">
        <v>507</v>
      </c>
      <c r="C184" s="82">
        <v>242</v>
      </c>
      <c r="D184" s="82">
        <v>0</v>
      </c>
      <c r="E184" s="82">
        <v>247</v>
      </c>
      <c r="F184" s="82">
        <v>248</v>
      </c>
      <c r="G184" s="2"/>
      <c r="I184" s="81"/>
      <c r="J184" s="1"/>
      <c r="K184" s="82">
        <f>SUM(K162:K183)</f>
        <v>1067</v>
      </c>
      <c r="L184" s="82">
        <f>SUM(L162:L183)</f>
        <v>16772</v>
      </c>
      <c r="M184" s="82">
        <f>SUM(M162:M183)</f>
        <v>18132</v>
      </c>
      <c r="N184" s="82">
        <f>SUM(N162:N183)</f>
        <v>21811</v>
      </c>
      <c r="O184" s="2"/>
      <c r="Y184" s="81">
        <v>23</v>
      </c>
      <c r="Z184" s="1" t="s">
        <v>217</v>
      </c>
      <c r="AA184" s="82">
        <v>279</v>
      </c>
      <c r="AB184" s="82">
        <v>113</v>
      </c>
      <c r="AC184" s="82">
        <v>394</v>
      </c>
      <c r="AD184" s="82">
        <v>405</v>
      </c>
      <c r="AE184" s="9"/>
    </row>
    <row r="185" spans="1:31" ht="18" customHeight="1">
      <c r="A185" s="81">
        <v>31</v>
      </c>
      <c r="B185" s="1" t="s">
        <v>508</v>
      </c>
      <c r="C185" s="82">
        <v>411</v>
      </c>
      <c r="D185" s="82">
        <v>10</v>
      </c>
      <c r="E185" s="82">
        <v>431</v>
      </c>
      <c r="F185" s="82">
        <v>451</v>
      </c>
      <c r="G185" s="2"/>
      <c r="Y185" s="81">
        <v>24</v>
      </c>
      <c r="Z185" s="1" t="s">
        <v>222</v>
      </c>
      <c r="AA185" s="82">
        <v>215</v>
      </c>
      <c r="AB185" s="82">
        <v>94</v>
      </c>
      <c r="AC185" s="82">
        <v>312</v>
      </c>
      <c r="AD185" s="82">
        <v>322</v>
      </c>
      <c r="AE185" s="9"/>
    </row>
    <row r="186" spans="1:31" ht="18" customHeight="1">
      <c r="A186" s="81">
        <v>32</v>
      </c>
      <c r="B186" s="1" t="s">
        <v>209</v>
      </c>
      <c r="C186" s="82">
        <v>302</v>
      </c>
      <c r="D186" s="82">
        <v>30</v>
      </c>
      <c r="E186" s="82">
        <v>340</v>
      </c>
      <c r="F186" s="82">
        <v>349</v>
      </c>
      <c r="G186" s="9"/>
      <c r="Y186" s="81">
        <v>25</v>
      </c>
      <c r="Z186" s="1" t="s">
        <v>220</v>
      </c>
      <c r="AA186" s="82">
        <v>404</v>
      </c>
      <c r="AB186" s="82">
        <v>117</v>
      </c>
      <c r="AC186" s="82">
        <v>522</v>
      </c>
      <c r="AD186" s="82">
        <v>542</v>
      </c>
      <c r="AE186" s="9"/>
    </row>
    <row r="187" spans="1:31" ht="18" customHeight="1">
      <c r="A187" s="81">
        <v>33</v>
      </c>
      <c r="B187" s="1" t="s">
        <v>368</v>
      </c>
      <c r="C187" s="82">
        <v>155</v>
      </c>
      <c r="D187" s="82">
        <v>310</v>
      </c>
      <c r="E187" s="82">
        <v>469</v>
      </c>
      <c r="F187" s="82">
        <v>485</v>
      </c>
      <c r="G187" s="9"/>
      <c r="Y187" s="81">
        <v>26</v>
      </c>
      <c r="Z187" s="1" t="s">
        <v>739</v>
      </c>
      <c r="AA187" s="82">
        <v>13</v>
      </c>
      <c r="AB187" s="82">
        <v>126</v>
      </c>
      <c r="AC187" s="82">
        <v>149</v>
      </c>
      <c r="AD187" s="82">
        <v>376</v>
      </c>
      <c r="AE187" s="9"/>
    </row>
    <row r="188" spans="1:31" ht="18" customHeight="1">
      <c r="A188" s="81">
        <v>34</v>
      </c>
      <c r="B188" s="1" t="s">
        <v>367</v>
      </c>
      <c r="C188" s="82">
        <v>432</v>
      </c>
      <c r="D188" s="82">
        <v>64</v>
      </c>
      <c r="E188" s="82">
        <v>496</v>
      </c>
      <c r="F188" s="82">
        <v>497</v>
      </c>
      <c r="G188" s="9"/>
      <c r="Y188" s="81">
        <v>27</v>
      </c>
      <c r="Z188" s="1" t="s">
        <v>740</v>
      </c>
      <c r="AA188" s="1">
        <v>30</v>
      </c>
      <c r="AB188" s="1">
        <v>274</v>
      </c>
      <c r="AC188" s="1">
        <v>317</v>
      </c>
      <c r="AD188" s="1">
        <v>635</v>
      </c>
      <c r="AE188" s="1"/>
    </row>
    <row r="189" spans="1:31" ht="18" customHeight="1">
      <c r="A189" s="81">
        <v>35</v>
      </c>
      <c r="B189" s="1" t="s">
        <v>406</v>
      </c>
      <c r="C189" s="82">
        <v>330</v>
      </c>
      <c r="D189" s="82">
        <v>62</v>
      </c>
      <c r="E189" s="82">
        <v>395</v>
      </c>
      <c r="F189" s="82">
        <v>405</v>
      </c>
      <c r="G189" s="9"/>
      <c r="Y189" s="81">
        <v>28</v>
      </c>
      <c r="Z189" s="1" t="s">
        <v>741</v>
      </c>
      <c r="AA189" s="1">
        <v>20</v>
      </c>
      <c r="AB189" s="1">
        <v>452</v>
      </c>
      <c r="AC189" s="1">
        <v>484</v>
      </c>
      <c r="AD189" s="1">
        <v>677</v>
      </c>
      <c r="AE189" s="1"/>
    </row>
    <row r="190" spans="1:31" ht="18" customHeight="1">
      <c r="A190" s="81">
        <v>36</v>
      </c>
      <c r="B190" s="1" t="s">
        <v>720</v>
      </c>
      <c r="C190" s="82">
        <v>112</v>
      </c>
      <c r="D190" s="82">
        <v>173</v>
      </c>
      <c r="E190" s="82">
        <v>289</v>
      </c>
      <c r="F190" s="82">
        <v>311</v>
      </c>
      <c r="G190" s="9"/>
      <c r="Y190" s="81">
        <v>29</v>
      </c>
      <c r="Z190" s="1" t="s">
        <v>742</v>
      </c>
      <c r="AA190" s="82">
        <v>21</v>
      </c>
      <c r="AB190" s="82">
        <v>271</v>
      </c>
      <c r="AC190" s="82">
        <v>293</v>
      </c>
      <c r="AD190" s="82">
        <v>307</v>
      </c>
      <c r="AE190" s="9"/>
    </row>
    <row r="191" spans="1:31" ht="18" customHeight="1">
      <c r="A191" s="81">
        <v>37</v>
      </c>
      <c r="B191" s="1" t="s">
        <v>721</v>
      </c>
      <c r="C191" s="82">
        <v>528</v>
      </c>
      <c r="D191" s="82">
        <v>36</v>
      </c>
      <c r="E191" s="82">
        <v>574</v>
      </c>
      <c r="F191" s="82">
        <v>590</v>
      </c>
      <c r="G191" s="9"/>
      <c r="Y191" s="81">
        <v>30</v>
      </c>
      <c r="Z191" s="1" t="s">
        <v>743</v>
      </c>
      <c r="AA191" s="1">
        <v>115</v>
      </c>
      <c r="AB191" s="1">
        <v>249</v>
      </c>
      <c r="AC191" s="1">
        <v>371</v>
      </c>
      <c r="AD191" s="1">
        <v>395</v>
      </c>
      <c r="AE191" s="9"/>
    </row>
    <row r="192" spans="1:31" ht="18" customHeight="1">
      <c r="A192" s="81">
        <v>38</v>
      </c>
      <c r="B192" s="92" t="s">
        <v>722</v>
      </c>
      <c r="C192" s="1">
        <v>502</v>
      </c>
      <c r="D192" s="1">
        <v>41</v>
      </c>
      <c r="E192" s="1">
        <v>544</v>
      </c>
      <c r="F192" s="1">
        <v>551</v>
      </c>
      <c r="G192" s="1"/>
      <c r="Y192" s="81">
        <v>31</v>
      </c>
      <c r="Z192" s="1" t="s">
        <v>356</v>
      </c>
      <c r="AA192" s="1">
        <v>138</v>
      </c>
      <c r="AB192" s="1">
        <v>301</v>
      </c>
      <c r="AC192" s="1">
        <v>442</v>
      </c>
      <c r="AD192" s="1">
        <v>454</v>
      </c>
      <c r="AE192" s="9"/>
    </row>
    <row r="193" spans="1:31" ht="18" customHeight="1">
      <c r="A193" s="81">
        <v>39</v>
      </c>
      <c r="B193" s="1" t="s">
        <v>218</v>
      </c>
      <c r="C193" s="82">
        <v>495</v>
      </c>
      <c r="D193" s="82">
        <v>8</v>
      </c>
      <c r="E193" s="82">
        <v>504</v>
      </c>
      <c r="F193" s="82">
        <v>510</v>
      </c>
      <c r="G193" s="9"/>
      <c r="Y193" s="81">
        <v>32</v>
      </c>
      <c r="Z193" s="1" t="s">
        <v>357</v>
      </c>
      <c r="AA193" s="1">
        <v>73</v>
      </c>
      <c r="AB193" s="1">
        <v>463</v>
      </c>
      <c r="AC193" s="1">
        <v>542</v>
      </c>
      <c r="AD193" s="1">
        <v>556</v>
      </c>
      <c r="AE193" s="9"/>
    </row>
    <row r="194" spans="1:31" ht="18" customHeight="1">
      <c r="A194" s="81">
        <v>40</v>
      </c>
      <c r="B194" s="1" t="s">
        <v>574</v>
      </c>
      <c r="C194" s="82">
        <v>0</v>
      </c>
      <c r="D194" s="82">
        <v>555</v>
      </c>
      <c r="E194" s="82">
        <v>555</v>
      </c>
      <c r="F194" s="82">
        <v>555</v>
      </c>
      <c r="G194" s="9"/>
      <c r="Y194" s="81">
        <v>33</v>
      </c>
      <c r="Z194" s="1" t="s">
        <v>358</v>
      </c>
      <c r="AA194" s="1">
        <v>109</v>
      </c>
      <c r="AB194" s="1">
        <v>529</v>
      </c>
      <c r="AC194" s="1">
        <v>669</v>
      </c>
      <c r="AD194" s="1">
        <v>675</v>
      </c>
      <c r="AE194" s="9"/>
    </row>
    <row r="195" spans="1:31" ht="18" customHeight="1">
      <c r="A195" s="81">
        <v>41</v>
      </c>
      <c r="B195" s="1" t="s">
        <v>362</v>
      </c>
      <c r="C195" s="82">
        <v>440</v>
      </c>
      <c r="D195" s="82">
        <v>10</v>
      </c>
      <c r="E195" s="82">
        <v>450</v>
      </c>
      <c r="F195" s="82">
        <v>450</v>
      </c>
      <c r="G195" s="9"/>
      <c r="Y195" s="81">
        <v>34</v>
      </c>
      <c r="Z195" s="1" t="s">
        <v>359</v>
      </c>
      <c r="AA195" s="1">
        <v>61</v>
      </c>
      <c r="AB195" s="1">
        <v>134</v>
      </c>
      <c r="AC195" s="1">
        <v>200</v>
      </c>
      <c r="AD195" s="1">
        <v>205</v>
      </c>
      <c r="AE195" s="9"/>
    </row>
    <row r="196" spans="1:31" ht="18" customHeight="1">
      <c r="A196" s="81">
        <v>42</v>
      </c>
      <c r="B196" s="1" t="s">
        <v>361</v>
      </c>
      <c r="C196" s="82">
        <v>475</v>
      </c>
      <c r="D196" s="82">
        <v>0</v>
      </c>
      <c r="E196" s="82">
        <v>477</v>
      </c>
      <c r="F196" s="82">
        <v>487</v>
      </c>
      <c r="G196" s="9"/>
      <c r="Y196" s="81">
        <v>35</v>
      </c>
      <c r="Z196" s="1" t="s">
        <v>286</v>
      </c>
      <c r="AA196" s="82">
        <v>39</v>
      </c>
      <c r="AB196" s="82">
        <v>309</v>
      </c>
      <c r="AC196" s="82">
        <v>351</v>
      </c>
      <c r="AD196" s="82">
        <v>392</v>
      </c>
      <c r="AE196" s="9"/>
    </row>
    <row r="197" spans="1:31" ht="18" customHeight="1">
      <c r="A197" s="81">
        <v>43</v>
      </c>
      <c r="B197" s="1" t="s">
        <v>557</v>
      </c>
      <c r="C197" s="82">
        <v>465</v>
      </c>
      <c r="D197" s="82">
        <v>10</v>
      </c>
      <c r="E197" s="82">
        <v>476</v>
      </c>
      <c r="F197" s="82">
        <v>480</v>
      </c>
      <c r="G197" s="9"/>
      <c r="Y197" s="81">
        <v>36</v>
      </c>
      <c r="Z197" s="1" t="s">
        <v>287</v>
      </c>
      <c r="AA197" s="82">
        <v>217</v>
      </c>
      <c r="AB197" s="82">
        <v>496</v>
      </c>
      <c r="AC197" s="82">
        <v>721</v>
      </c>
      <c r="AD197" s="82">
        <v>792</v>
      </c>
      <c r="AE197" s="9"/>
    </row>
    <row r="198" spans="1:31" ht="18" customHeight="1">
      <c r="A198" s="81">
        <v>44</v>
      </c>
      <c r="B198" s="21" t="s">
        <v>723</v>
      </c>
      <c r="C198" s="1">
        <v>382</v>
      </c>
      <c r="D198" s="1">
        <v>0</v>
      </c>
      <c r="E198" s="1">
        <v>387</v>
      </c>
      <c r="F198" s="1">
        <v>396</v>
      </c>
      <c r="G198" s="9"/>
      <c r="Y198" s="81">
        <v>37</v>
      </c>
      <c r="Z198" s="1" t="s">
        <v>288</v>
      </c>
      <c r="AA198" s="82">
        <v>42</v>
      </c>
      <c r="AB198" s="82">
        <v>203</v>
      </c>
      <c r="AC198" s="82">
        <v>248</v>
      </c>
      <c r="AD198" s="82">
        <v>290</v>
      </c>
      <c r="AE198" s="9"/>
    </row>
    <row r="199" spans="1:31" ht="18" customHeight="1">
      <c r="A199" s="81">
        <v>45</v>
      </c>
      <c r="B199" s="93" t="s">
        <v>788</v>
      </c>
      <c r="C199" s="1">
        <v>218</v>
      </c>
      <c r="D199" s="1">
        <v>161</v>
      </c>
      <c r="E199" s="1">
        <v>383</v>
      </c>
      <c r="F199" s="1">
        <v>407</v>
      </c>
      <c r="G199" s="9"/>
      <c r="Y199" s="81">
        <v>38</v>
      </c>
      <c r="Z199" s="1" t="s">
        <v>289</v>
      </c>
      <c r="AA199" s="82">
        <v>33</v>
      </c>
      <c r="AB199" s="82">
        <v>194</v>
      </c>
      <c r="AC199" s="82">
        <v>227</v>
      </c>
      <c r="AD199" s="82">
        <v>265</v>
      </c>
      <c r="AE199" s="9"/>
    </row>
    <row r="200" spans="1:31" ht="18" customHeight="1">
      <c r="A200" s="81">
        <v>46</v>
      </c>
      <c r="B200" s="1" t="s">
        <v>789</v>
      </c>
      <c r="C200" s="1">
        <v>174</v>
      </c>
      <c r="D200" s="1">
        <v>163</v>
      </c>
      <c r="E200" s="1">
        <v>339</v>
      </c>
      <c r="F200" s="1">
        <v>349</v>
      </c>
      <c r="G200" s="1"/>
      <c r="Y200" s="81">
        <v>39</v>
      </c>
      <c r="Z200" s="1" t="s">
        <v>290</v>
      </c>
      <c r="AA200" s="82">
        <v>41</v>
      </c>
      <c r="AB200" s="82">
        <v>318</v>
      </c>
      <c r="AC200" s="82">
        <v>360</v>
      </c>
      <c r="AD200" s="82">
        <v>393</v>
      </c>
      <c r="AE200" s="9"/>
    </row>
    <row r="201" spans="1:31" ht="18" customHeight="1">
      <c r="A201" s="81">
        <v>47</v>
      </c>
      <c r="B201" s="1" t="s">
        <v>558</v>
      </c>
      <c r="C201" s="82">
        <v>333</v>
      </c>
      <c r="D201" s="82">
        <v>22</v>
      </c>
      <c r="E201" s="82">
        <v>358</v>
      </c>
      <c r="F201" s="82">
        <v>368</v>
      </c>
      <c r="G201" s="9"/>
      <c r="Y201" s="81">
        <v>40</v>
      </c>
      <c r="Z201" s="1" t="s">
        <v>810</v>
      </c>
      <c r="AA201" s="1">
        <v>27</v>
      </c>
      <c r="AB201" s="1">
        <v>343</v>
      </c>
      <c r="AC201" s="1">
        <v>370</v>
      </c>
      <c r="AD201" s="1">
        <v>467</v>
      </c>
      <c r="AE201" s="1"/>
    </row>
    <row r="202" spans="1:31" ht="18" customHeight="1">
      <c r="A202" s="81">
        <v>48</v>
      </c>
      <c r="B202" s="1" t="s">
        <v>559</v>
      </c>
      <c r="C202" s="82">
        <v>345</v>
      </c>
      <c r="D202" s="82">
        <v>76</v>
      </c>
      <c r="E202" s="82">
        <v>426</v>
      </c>
      <c r="F202" s="82">
        <v>434</v>
      </c>
      <c r="G202" s="9"/>
      <c r="Y202" s="22"/>
      <c r="Z202" s="22"/>
      <c r="AA202" s="82">
        <f>SUM(AA162:AA201)</f>
        <v>4846</v>
      </c>
      <c r="AB202" s="82">
        <f>SUM(AB162:AB201)</f>
        <v>13943</v>
      </c>
      <c r="AC202" s="82">
        <f>SUM(AC162:AC201)</f>
        <v>19090</v>
      </c>
      <c r="AD202" s="82">
        <f>SUM(AD162:AD201)</f>
        <v>21499</v>
      </c>
      <c r="AE202" s="9"/>
    </row>
    <row r="203" spans="1:31" ht="18" customHeight="1">
      <c r="A203" s="81">
        <v>49</v>
      </c>
      <c r="B203" s="1" t="s">
        <v>560</v>
      </c>
      <c r="C203" s="82">
        <v>349</v>
      </c>
      <c r="D203" s="82">
        <v>32</v>
      </c>
      <c r="E203" s="82">
        <v>382</v>
      </c>
      <c r="F203" s="82">
        <v>395</v>
      </c>
      <c r="G203" s="9"/>
      <c r="Y203" s="23"/>
      <c r="Z203" s="23"/>
      <c r="AA203" s="24"/>
      <c r="AB203" s="24"/>
      <c r="AC203" s="24"/>
      <c r="AD203" s="24"/>
      <c r="AE203" s="8"/>
    </row>
    <row r="204" spans="1:31" ht="18" customHeight="1">
      <c r="A204" s="81">
        <v>50</v>
      </c>
      <c r="B204" s="1" t="s">
        <v>726</v>
      </c>
      <c r="C204" s="1">
        <v>150</v>
      </c>
      <c r="D204" s="1">
        <v>24</v>
      </c>
      <c r="E204" s="1">
        <v>174</v>
      </c>
      <c r="F204" s="1">
        <v>176</v>
      </c>
      <c r="G204" s="1"/>
      <c r="Y204" s="23"/>
      <c r="Z204" s="23"/>
      <c r="AA204" s="24"/>
      <c r="AB204" s="24"/>
      <c r="AC204" s="24"/>
      <c r="AD204" s="24"/>
      <c r="AE204" s="8"/>
    </row>
    <row r="205" spans="1:31" ht="18" customHeight="1">
      <c r="A205" s="81">
        <v>51</v>
      </c>
      <c r="B205" s="1" t="s">
        <v>336</v>
      </c>
      <c r="C205" s="82">
        <v>368</v>
      </c>
      <c r="D205" s="82">
        <v>103</v>
      </c>
      <c r="E205" s="82">
        <v>473</v>
      </c>
      <c r="F205" s="82">
        <v>491</v>
      </c>
      <c r="G205" s="1"/>
      <c r="Y205" s="23"/>
      <c r="Z205" s="23"/>
      <c r="AA205" s="24"/>
      <c r="AB205" s="24"/>
      <c r="AC205" s="24"/>
      <c r="AD205" s="24"/>
      <c r="AE205" s="8"/>
    </row>
    <row r="206" spans="1:31" ht="18" customHeight="1">
      <c r="A206" s="81">
        <v>52</v>
      </c>
      <c r="B206" s="1" t="s">
        <v>337</v>
      </c>
      <c r="C206" s="82">
        <v>524</v>
      </c>
      <c r="D206" s="82">
        <v>0</v>
      </c>
      <c r="E206" s="82">
        <v>533</v>
      </c>
      <c r="F206" s="82">
        <v>539</v>
      </c>
      <c r="G206" s="1"/>
      <c r="Y206" s="23"/>
      <c r="Z206" s="23"/>
      <c r="AA206" s="24"/>
      <c r="AB206" s="24"/>
      <c r="AC206" s="24"/>
      <c r="AD206" s="24"/>
      <c r="AE206" s="8"/>
    </row>
    <row r="207" spans="1:31" ht="18" customHeight="1">
      <c r="A207" s="81">
        <v>53</v>
      </c>
      <c r="B207" s="1" t="s">
        <v>724</v>
      </c>
      <c r="C207" s="82">
        <v>369</v>
      </c>
      <c r="D207" s="82">
        <v>14</v>
      </c>
      <c r="E207" s="82">
        <v>383</v>
      </c>
      <c r="F207" s="82">
        <v>387</v>
      </c>
      <c r="G207" s="1"/>
      <c r="Y207" s="23"/>
      <c r="Z207" s="23"/>
      <c r="AA207" s="24"/>
      <c r="AB207" s="24"/>
      <c r="AC207" s="24"/>
      <c r="AD207" s="24"/>
      <c r="AE207" s="8"/>
    </row>
    <row r="208" spans="1:31" ht="18" customHeight="1">
      <c r="A208" s="81">
        <v>54</v>
      </c>
      <c r="B208" s="1" t="s">
        <v>725</v>
      </c>
      <c r="C208" s="1">
        <v>412</v>
      </c>
      <c r="D208" s="1">
        <v>8</v>
      </c>
      <c r="E208" s="1">
        <v>420</v>
      </c>
      <c r="F208" s="1">
        <v>429</v>
      </c>
      <c r="G208" s="1"/>
      <c r="Y208" s="23"/>
      <c r="Z208" s="23"/>
      <c r="AA208" s="24"/>
      <c r="AB208" s="24"/>
      <c r="AC208" s="24"/>
      <c r="AD208" s="24"/>
      <c r="AE208" s="8"/>
    </row>
    <row r="209" spans="1:31" ht="18" customHeight="1">
      <c r="A209" s="81">
        <v>55</v>
      </c>
      <c r="B209" s="1" t="s">
        <v>790</v>
      </c>
      <c r="C209" s="1">
        <v>356</v>
      </c>
      <c r="D209" s="1">
        <v>0</v>
      </c>
      <c r="E209" s="1">
        <v>357</v>
      </c>
      <c r="F209" s="1">
        <v>369</v>
      </c>
      <c r="G209" s="1"/>
      <c r="Y209" s="23"/>
      <c r="Z209" s="23"/>
      <c r="AA209" s="24"/>
      <c r="AB209" s="24"/>
      <c r="AC209" s="24"/>
      <c r="AD209" s="24"/>
      <c r="AE209" s="8"/>
    </row>
    <row r="210" spans="1:31" ht="18" customHeight="1">
      <c r="A210" s="81">
        <v>56</v>
      </c>
      <c r="B210" s="1" t="s">
        <v>791</v>
      </c>
      <c r="C210" s="1">
        <v>377</v>
      </c>
      <c r="D210" s="1">
        <v>0</v>
      </c>
      <c r="E210" s="1">
        <v>377</v>
      </c>
      <c r="F210" s="1">
        <v>382</v>
      </c>
      <c r="G210" s="9"/>
      <c r="Y210" s="23"/>
      <c r="Z210" s="23"/>
      <c r="AA210" s="24"/>
      <c r="AB210" s="24"/>
      <c r="AC210" s="24"/>
      <c r="AD210" s="24"/>
      <c r="AE210" s="8"/>
    </row>
    <row r="211" spans="1:31" ht="18" customHeight="1">
      <c r="A211" s="81">
        <v>57</v>
      </c>
      <c r="B211" s="1" t="s">
        <v>814</v>
      </c>
      <c r="C211" s="1">
        <v>341</v>
      </c>
      <c r="D211" s="1">
        <v>0</v>
      </c>
      <c r="E211" s="1">
        <v>341</v>
      </c>
      <c r="F211" s="1">
        <v>353</v>
      </c>
      <c r="G211" s="9"/>
      <c r="Y211" s="23"/>
      <c r="Z211" s="23"/>
      <c r="AA211" s="24"/>
      <c r="AB211" s="24"/>
      <c r="AC211" s="24"/>
      <c r="AD211" s="24"/>
      <c r="AE211" s="8"/>
    </row>
    <row r="212" spans="1:31" ht="18" customHeight="1">
      <c r="A212" s="81">
        <v>58</v>
      </c>
      <c r="B212" s="1" t="s">
        <v>815</v>
      </c>
      <c r="C212" s="1">
        <v>469</v>
      </c>
      <c r="D212" s="1">
        <v>0</v>
      </c>
      <c r="E212" s="1">
        <v>469</v>
      </c>
      <c r="F212" s="1">
        <v>469</v>
      </c>
      <c r="G212" s="9"/>
      <c r="Y212" s="23"/>
      <c r="Z212" s="23"/>
      <c r="AA212" s="24"/>
      <c r="AB212" s="24"/>
      <c r="AC212" s="24"/>
      <c r="AD212" s="24"/>
      <c r="AE212" s="8"/>
    </row>
    <row r="213" spans="1:31" ht="18" customHeight="1">
      <c r="A213" s="81">
        <v>59</v>
      </c>
      <c r="B213" s="1" t="s">
        <v>816</v>
      </c>
      <c r="C213" s="1">
        <v>471</v>
      </c>
      <c r="D213" s="1">
        <v>8</v>
      </c>
      <c r="E213" s="1">
        <v>480</v>
      </c>
      <c r="F213" s="1">
        <v>482</v>
      </c>
      <c r="G213" s="9"/>
      <c r="Y213" s="23"/>
      <c r="Z213" s="23"/>
      <c r="AA213" s="24"/>
      <c r="AB213" s="24"/>
      <c r="AC213" s="24"/>
      <c r="AD213" s="24"/>
      <c r="AE213" s="8"/>
    </row>
    <row r="214" spans="1:31" ht="18" customHeight="1">
      <c r="A214" s="81"/>
      <c r="B214" s="1"/>
      <c r="C214" s="82">
        <f>SUM(C155:C213)</f>
        <v>16632</v>
      </c>
      <c r="D214" s="82">
        <f>SUM(D155:D213)</f>
        <v>6636</v>
      </c>
      <c r="E214" s="82">
        <f>SUM(E155:E213)</f>
        <v>23479</v>
      </c>
      <c r="F214" s="82">
        <f>SUM(F155:F213)</f>
        <v>24132</v>
      </c>
      <c r="G214" s="9"/>
      <c r="Y214" s="23"/>
      <c r="Z214" s="23"/>
      <c r="AA214" s="24"/>
      <c r="AB214" s="24"/>
      <c r="AC214" s="24"/>
      <c r="AD214" s="24"/>
      <c r="AE214" s="8"/>
    </row>
    <row r="215" spans="1:31" ht="18" customHeight="1">
      <c r="A215" s="26"/>
      <c r="B215" s="8"/>
      <c r="C215" s="8"/>
      <c r="D215" s="8"/>
      <c r="E215" s="8"/>
      <c r="F215" s="8"/>
      <c r="G215" s="8"/>
      <c r="Y215" s="23"/>
      <c r="Z215" s="23"/>
      <c r="AA215" s="24"/>
      <c r="AB215" s="24"/>
      <c r="AC215" s="24"/>
      <c r="AD215" s="24"/>
      <c r="AE215" s="8"/>
    </row>
    <row r="216" spans="1:31" ht="18" customHeight="1">
      <c r="A216" s="26"/>
      <c r="B216" s="8"/>
      <c r="C216" s="8"/>
      <c r="D216" s="8"/>
      <c r="E216" s="8"/>
      <c r="F216" s="8"/>
      <c r="G216" s="8"/>
      <c r="Y216" s="23"/>
      <c r="Z216" s="23"/>
      <c r="AA216" s="24"/>
      <c r="AB216" s="24"/>
      <c r="AC216" s="24"/>
      <c r="AD216" s="24"/>
      <c r="AE216" s="8"/>
    </row>
    <row r="217" spans="1:31" ht="18" customHeight="1">
      <c r="A217" s="27"/>
      <c r="B217" s="8"/>
      <c r="C217" s="8"/>
      <c r="D217" s="8"/>
      <c r="E217" s="8"/>
      <c r="F217" s="8"/>
      <c r="G217" s="8"/>
      <c r="Y217" s="23"/>
      <c r="Z217" s="23"/>
      <c r="AA217" s="24"/>
      <c r="AB217" s="24"/>
      <c r="AC217" s="24"/>
      <c r="AD217" s="24"/>
      <c r="AE217" s="8"/>
    </row>
    <row r="218" spans="1:31" ht="18" customHeight="1">
      <c r="A218" s="27"/>
      <c r="B218" s="27"/>
      <c r="C218" s="24"/>
      <c r="D218" s="24"/>
      <c r="E218" s="24"/>
      <c r="F218" s="24"/>
      <c r="G218" s="46"/>
      <c r="Y218" s="23"/>
      <c r="Z218" s="23"/>
      <c r="AA218" s="24"/>
      <c r="AB218" s="24"/>
      <c r="AC218" s="24"/>
      <c r="AD218" s="24"/>
      <c r="AE218" s="8"/>
    </row>
    <row r="219" spans="1:31" ht="18" customHeight="1">
      <c r="A219" s="195" t="s">
        <v>225</v>
      </c>
      <c r="B219" s="195"/>
      <c r="C219" s="195"/>
      <c r="D219" s="195"/>
      <c r="E219" s="195"/>
      <c r="F219" s="195"/>
      <c r="G219" s="195"/>
      <c r="I219" s="195" t="s">
        <v>223</v>
      </c>
      <c r="J219" s="195"/>
      <c r="K219" s="195"/>
      <c r="L219" s="195"/>
      <c r="M219" s="195"/>
      <c r="N219" s="195"/>
      <c r="O219" s="195"/>
      <c r="Q219" s="177" t="s">
        <v>224</v>
      </c>
      <c r="R219" s="178"/>
      <c r="S219" s="178"/>
      <c r="T219" s="178"/>
      <c r="U219" s="178"/>
      <c r="V219" s="178"/>
      <c r="W219" s="179"/>
      <c r="Y219" s="79"/>
      <c r="Z219" s="79"/>
      <c r="AA219" s="79"/>
      <c r="AB219" s="79"/>
      <c r="AC219" s="79"/>
      <c r="AD219" s="79"/>
      <c r="AE219" s="79"/>
    </row>
    <row r="220" spans="1:31" ht="18" customHeight="1">
      <c r="A220" s="196" t="s">
        <v>4</v>
      </c>
      <c r="B220" s="184" t="s">
        <v>5</v>
      </c>
      <c r="C220" s="191" t="s">
        <v>6</v>
      </c>
      <c r="D220" s="192"/>
      <c r="E220" s="192"/>
      <c r="F220" s="193"/>
      <c r="G220" s="194" t="s">
        <v>7</v>
      </c>
      <c r="I220" s="196" t="s">
        <v>4</v>
      </c>
      <c r="J220" s="184" t="s">
        <v>5</v>
      </c>
      <c r="K220" s="191" t="s">
        <v>6</v>
      </c>
      <c r="L220" s="192"/>
      <c r="M220" s="192"/>
      <c r="N220" s="193"/>
      <c r="O220" s="194" t="s">
        <v>7</v>
      </c>
      <c r="Q220" s="196" t="s">
        <v>4</v>
      </c>
      <c r="R220" s="184" t="s">
        <v>5</v>
      </c>
      <c r="S220" s="191" t="s">
        <v>6</v>
      </c>
      <c r="T220" s="192"/>
      <c r="U220" s="192"/>
      <c r="V220" s="193"/>
      <c r="W220" s="194" t="s">
        <v>7</v>
      </c>
      <c r="Y220" s="78"/>
      <c r="Z220" s="51"/>
      <c r="AA220" s="51"/>
      <c r="AB220" s="51"/>
      <c r="AC220" s="51"/>
      <c r="AD220" s="51"/>
      <c r="AE220" s="80"/>
    </row>
    <row r="221" spans="1:31" ht="18" customHeight="1">
      <c r="A221" s="196"/>
      <c r="B221" s="184"/>
      <c r="C221" s="186" t="s">
        <v>8</v>
      </c>
      <c r="D221" s="186" t="s">
        <v>9</v>
      </c>
      <c r="E221" s="186" t="s">
        <v>10</v>
      </c>
      <c r="F221" s="183" t="s">
        <v>11</v>
      </c>
      <c r="G221" s="194"/>
      <c r="I221" s="196"/>
      <c r="J221" s="184"/>
      <c r="K221" s="186" t="s">
        <v>8</v>
      </c>
      <c r="L221" s="186" t="s">
        <v>9</v>
      </c>
      <c r="M221" s="186" t="s">
        <v>10</v>
      </c>
      <c r="N221" s="183" t="s">
        <v>11</v>
      </c>
      <c r="O221" s="194"/>
      <c r="Q221" s="196"/>
      <c r="R221" s="184"/>
      <c r="S221" s="186" t="s">
        <v>8</v>
      </c>
      <c r="T221" s="186" t="s">
        <v>9</v>
      </c>
      <c r="U221" s="186" t="s">
        <v>10</v>
      </c>
      <c r="V221" s="183" t="s">
        <v>11</v>
      </c>
      <c r="W221" s="194"/>
      <c r="Y221" s="78"/>
      <c r="Z221" s="51"/>
      <c r="AA221" s="78"/>
      <c r="AB221" s="78"/>
      <c r="AC221" s="78"/>
      <c r="AD221" s="51"/>
      <c r="AE221" s="80"/>
    </row>
    <row r="222" spans="1:31" ht="18" customHeight="1">
      <c r="A222" s="187"/>
      <c r="B222" s="185"/>
      <c r="C222" s="187"/>
      <c r="D222" s="187"/>
      <c r="E222" s="187"/>
      <c r="F222" s="185"/>
      <c r="G222" s="194"/>
      <c r="I222" s="187"/>
      <c r="J222" s="185"/>
      <c r="K222" s="187"/>
      <c r="L222" s="187"/>
      <c r="M222" s="187"/>
      <c r="N222" s="185"/>
      <c r="O222" s="194"/>
      <c r="Q222" s="187"/>
      <c r="R222" s="185"/>
      <c r="S222" s="187"/>
      <c r="T222" s="187"/>
      <c r="U222" s="187"/>
      <c r="V222" s="185"/>
      <c r="W222" s="194"/>
      <c r="Y222" s="78"/>
      <c r="Z222" s="51"/>
      <c r="AA222" s="78"/>
      <c r="AB222" s="78"/>
      <c r="AC222" s="78"/>
      <c r="AD222" s="51"/>
      <c r="AE222" s="80"/>
    </row>
    <row r="223" spans="1:31" ht="18" customHeight="1">
      <c r="A223" s="81">
        <v>1</v>
      </c>
      <c r="B223" s="1" t="s">
        <v>744</v>
      </c>
      <c r="C223" s="82">
        <v>79</v>
      </c>
      <c r="D223" s="82">
        <v>313</v>
      </c>
      <c r="E223" s="82">
        <v>396</v>
      </c>
      <c r="F223" s="82">
        <v>415</v>
      </c>
      <c r="G223" s="2"/>
      <c r="I223" s="81">
        <v>1</v>
      </c>
      <c r="J223" s="1" t="s">
        <v>762</v>
      </c>
      <c r="K223" s="82">
        <v>144</v>
      </c>
      <c r="L223" s="82">
        <v>475</v>
      </c>
      <c r="M223" s="82">
        <v>623</v>
      </c>
      <c r="N223" s="82">
        <v>638</v>
      </c>
      <c r="O223" s="2"/>
      <c r="Q223" s="81">
        <v>1</v>
      </c>
      <c r="R223" s="1" t="s">
        <v>226</v>
      </c>
      <c r="S223" s="82">
        <v>116</v>
      </c>
      <c r="T223" s="82">
        <v>351</v>
      </c>
      <c r="U223" s="82">
        <v>479</v>
      </c>
      <c r="V223" s="82">
        <v>482</v>
      </c>
      <c r="W223" s="2"/>
      <c r="Y223" s="26"/>
      <c r="Z223" s="8"/>
      <c r="AA223" s="8"/>
      <c r="AB223" s="8"/>
      <c r="AC223" s="8"/>
      <c r="AD223" s="8"/>
      <c r="AE223" s="8"/>
    </row>
    <row r="224" spans="1:31" ht="18" customHeight="1">
      <c r="A224" s="81">
        <v>2</v>
      </c>
      <c r="B224" s="1" t="s">
        <v>745</v>
      </c>
      <c r="C224" s="82">
        <v>326</v>
      </c>
      <c r="D224" s="82">
        <v>306</v>
      </c>
      <c r="E224" s="82">
        <v>682</v>
      </c>
      <c r="F224" s="82">
        <v>700</v>
      </c>
      <c r="G224" s="1"/>
      <c r="I224" s="81">
        <v>2</v>
      </c>
      <c r="J224" s="1" t="s">
        <v>605</v>
      </c>
      <c r="K224" s="82">
        <v>134</v>
      </c>
      <c r="L224" s="82">
        <v>292</v>
      </c>
      <c r="M224" s="82">
        <v>433</v>
      </c>
      <c r="N224" s="82">
        <v>474</v>
      </c>
      <c r="O224" s="2"/>
      <c r="Q224" s="81">
        <v>2</v>
      </c>
      <c r="R224" s="1" t="s">
        <v>770</v>
      </c>
      <c r="S224" s="1">
        <v>83</v>
      </c>
      <c r="T224" s="1">
        <v>128</v>
      </c>
      <c r="U224" s="1">
        <v>211</v>
      </c>
      <c r="V224" s="1">
        <v>220</v>
      </c>
      <c r="W224" s="2"/>
      <c r="Y224" s="26"/>
      <c r="Z224" s="8"/>
      <c r="AA224" s="8"/>
      <c r="AB224" s="8"/>
      <c r="AC224" s="8"/>
      <c r="AD224" s="8"/>
      <c r="AE224" s="8"/>
    </row>
    <row r="225" spans="1:31" ht="18" customHeight="1">
      <c r="A225" s="81">
        <v>3</v>
      </c>
      <c r="B225" s="1" t="s">
        <v>227</v>
      </c>
      <c r="C225" s="82">
        <v>86</v>
      </c>
      <c r="D225" s="82">
        <v>344</v>
      </c>
      <c r="E225" s="82">
        <v>433</v>
      </c>
      <c r="F225" s="82">
        <v>439</v>
      </c>
      <c r="G225" s="2"/>
      <c r="I225" s="81">
        <v>3</v>
      </c>
      <c r="J225" s="1" t="s">
        <v>228</v>
      </c>
      <c r="K225" s="82">
        <v>219</v>
      </c>
      <c r="L225" s="82">
        <v>374</v>
      </c>
      <c r="M225" s="82">
        <v>609</v>
      </c>
      <c r="N225" s="82">
        <v>634</v>
      </c>
      <c r="O225" s="2"/>
      <c r="Q225" s="81">
        <v>3</v>
      </c>
      <c r="R225" s="1" t="s">
        <v>771</v>
      </c>
      <c r="S225" s="82">
        <v>171</v>
      </c>
      <c r="T225" s="82">
        <v>26</v>
      </c>
      <c r="U225" s="82">
        <v>198</v>
      </c>
      <c r="V225" s="82">
        <v>206</v>
      </c>
      <c r="W225" s="2"/>
      <c r="Y225" s="26"/>
      <c r="Z225" s="8"/>
      <c r="AA225" s="8"/>
      <c r="AB225" s="8"/>
      <c r="AC225" s="8"/>
      <c r="AD225" s="8"/>
      <c r="AE225" s="8"/>
    </row>
    <row r="226" spans="1:31" ht="18" customHeight="1">
      <c r="A226" s="81">
        <v>4</v>
      </c>
      <c r="B226" s="1" t="s">
        <v>746</v>
      </c>
      <c r="C226" s="82">
        <v>75</v>
      </c>
      <c r="D226" s="82">
        <v>377</v>
      </c>
      <c r="E226" s="82">
        <v>452</v>
      </c>
      <c r="F226" s="82">
        <v>486</v>
      </c>
      <c r="G226" s="2"/>
      <c r="I226" s="81">
        <v>4</v>
      </c>
      <c r="J226" s="1" t="s">
        <v>763</v>
      </c>
      <c r="K226" s="82">
        <v>254</v>
      </c>
      <c r="L226" s="82">
        <v>288</v>
      </c>
      <c r="M226" s="82">
        <v>550</v>
      </c>
      <c r="N226" s="82">
        <v>574</v>
      </c>
      <c r="O226" s="2"/>
      <c r="Q226" s="81">
        <v>4</v>
      </c>
      <c r="R226" s="1" t="s">
        <v>772</v>
      </c>
      <c r="S226" s="82">
        <v>75</v>
      </c>
      <c r="T226" s="82">
        <v>228</v>
      </c>
      <c r="U226" s="82">
        <v>305</v>
      </c>
      <c r="V226" s="82">
        <v>317</v>
      </c>
      <c r="W226" s="2"/>
      <c r="Y226" s="26"/>
      <c r="Z226" s="8"/>
      <c r="AA226" s="8"/>
      <c r="AB226" s="8"/>
      <c r="AC226" s="8"/>
      <c r="AD226" s="8"/>
      <c r="AE226" s="8"/>
    </row>
    <row r="227" spans="1:31" ht="18" customHeight="1">
      <c r="A227" s="81">
        <v>5</v>
      </c>
      <c r="B227" s="1" t="s">
        <v>747</v>
      </c>
      <c r="C227" s="82">
        <v>156</v>
      </c>
      <c r="D227" s="82">
        <v>284</v>
      </c>
      <c r="E227" s="82">
        <v>441</v>
      </c>
      <c r="F227" s="82">
        <v>455</v>
      </c>
      <c r="G227" s="1"/>
      <c r="I227" s="81">
        <v>5</v>
      </c>
      <c r="J227" s="1" t="s">
        <v>764</v>
      </c>
      <c r="K227" s="1">
        <v>189</v>
      </c>
      <c r="L227" s="1">
        <v>258</v>
      </c>
      <c r="M227" s="1">
        <v>454</v>
      </c>
      <c r="N227" s="1">
        <v>465</v>
      </c>
      <c r="O227" s="2"/>
      <c r="Q227" s="81">
        <v>5</v>
      </c>
      <c r="R227" s="1" t="s">
        <v>805</v>
      </c>
      <c r="S227" s="1">
        <v>62</v>
      </c>
      <c r="T227" s="1">
        <v>244</v>
      </c>
      <c r="U227" s="1">
        <v>309</v>
      </c>
      <c r="V227" s="1">
        <v>320</v>
      </c>
      <c r="W227" s="2"/>
      <c r="Y227" s="26"/>
      <c r="Z227" s="8"/>
      <c r="AA227" s="8"/>
      <c r="AB227" s="8"/>
      <c r="AC227" s="8"/>
      <c r="AD227" s="8"/>
      <c r="AE227" s="8"/>
    </row>
    <row r="228" spans="1:31" ht="18" customHeight="1">
      <c r="A228" s="81">
        <v>6</v>
      </c>
      <c r="B228" s="1" t="s">
        <v>402</v>
      </c>
      <c r="C228" s="82">
        <v>116</v>
      </c>
      <c r="D228" s="82">
        <v>345</v>
      </c>
      <c r="E228" s="82">
        <v>465</v>
      </c>
      <c r="F228" s="82">
        <v>476</v>
      </c>
      <c r="G228" s="2"/>
      <c r="I228" s="81">
        <v>6</v>
      </c>
      <c r="J228" s="1" t="s">
        <v>765</v>
      </c>
      <c r="K228" s="82">
        <v>243</v>
      </c>
      <c r="L228" s="82">
        <v>169</v>
      </c>
      <c r="M228" s="82">
        <v>423</v>
      </c>
      <c r="N228" s="82">
        <v>441</v>
      </c>
      <c r="O228" s="2"/>
      <c r="Q228" s="81">
        <v>6</v>
      </c>
      <c r="R228" s="1" t="s">
        <v>806</v>
      </c>
      <c r="S228" s="82">
        <v>132</v>
      </c>
      <c r="T228" s="82">
        <v>255</v>
      </c>
      <c r="U228" s="82">
        <v>404</v>
      </c>
      <c r="V228" s="82">
        <v>443</v>
      </c>
      <c r="W228" s="2"/>
      <c r="Y228" s="26"/>
      <c r="Z228" s="8"/>
      <c r="AA228" s="8"/>
      <c r="AB228" s="8"/>
      <c r="AC228" s="8"/>
      <c r="AD228" s="8"/>
      <c r="AE228" s="8"/>
    </row>
    <row r="229" spans="1:31" ht="18" customHeight="1">
      <c r="A229" s="81">
        <v>7</v>
      </c>
      <c r="B229" s="1" t="s">
        <v>403</v>
      </c>
      <c r="C229" s="82">
        <v>67</v>
      </c>
      <c r="D229" s="82">
        <v>308</v>
      </c>
      <c r="E229" s="82">
        <v>379</v>
      </c>
      <c r="F229" s="82">
        <v>400</v>
      </c>
      <c r="G229" s="2"/>
      <c r="I229" s="81">
        <v>7</v>
      </c>
      <c r="J229" s="1" t="s">
        <v>766</v>
      </c>
      <c r="K229" s="1">
        <v>76</v>
      </c>
      <c r="L229" s="1">
        <v>103</v>
      </c>
      <c r="M229" s="1">
        <v>181</v>
      </c>
      <c r="N229" s="1">
        <v>185</v>
      </c>
      <c r="O229" s="1"/>
      <c r="Q229" s="81">
        <v>7</v>
      </c>
      <c r="R229" s="1" t="s">
        <v>229</v>
      </c>
      <c r="S229" s="82">
        <v>143</v>
      </c>
      <c r="T229" s="82">
        <v>362</v>
      </c>
      <c r="U229" s="82">
        <v>509</v>
      </c>
      <c r="V229" s="82">
        <v>522</v>
      </c>
      <c r="W229" s="2"/>
      <c r="Y229" s="26"/>
      <c r="Z229" s="8"/>
      <c r="AA229" s="8"/>
      <c r="AB229" s="8"/>
      <c r="AC229" s="8"/>
      <c r="AD229" s="8"/>
      <c r="AE229" s="8"/>
    </row>
    <row r="230" spans="1:31" ht="18" customHeight="1">
      <c r="A230" s="81">
        <v>8</v>
      </c>
      <c r="B230" s="1" t="s">
        <v>748</v>
      </c>
      <c r="C230" s="82">
        <v>25</v>
      </c>
      <c r="D230" s="82">
        <v>245</v>
      </c>
      <c r="E230" s="82">
        <v>271</v>
      </c>
      <c r="F230" s="82">
        <v>299</v>
      </c>
      <c r="G230" s="2"/>
      <c r="I230" s="81">
        <v>8</v>
      </c>
      <c r="J230" s="1" t="s">
        <v>230</v>
      </c>
      <c r="K230" s="82">
        <v>255</v>
      </c>
      <c r="L230" s="82">
        <v>870</v>
      </c>
      <c r="M230" s="82">
        <v>1140</v>
      </c>
      <c r="N230" s="82">
        <v>1168</v>
      </c>
      <c r="O230" s="1"/>
      <c r="Q230" s="81">
        <v>8</v>
      </c>
      <c r="R230" s="1" t="s">
        <v>454</v>
      </c>
      <c r="S230" s="82">
        <v>186</v>
      </c>
      <c r="T230" s="82">
        <v>199</v>
      </c>
      <c r="U230" s="82">
        <v>394</v>
      </c>
      <c r="V230" s="82">
        <v>400</v>
      </c>
      <c r="W230" s="2"/>
      <c r="Y230" s="26"/>
      <c r="Z230" s="8"/>
      <c r="AA230" s="8"/>
      <c r="AB230" s="8"/>
      <c r="AC230" s="8"/>
      <c r="AD230" s="8"/>
      <c r="AE230" s="8"/>
    </row>
    <row r="231" spans="1:31" ht="18" customHeight="1">
      <c r="A231" s="81">
        <v>9</v>
      </c>
      <c r="B231" s="1" t="s">
        <v>749</v>
      </c>
      <c r="C231" s="82">
        <v>180</v>
      </c>
      <c r="D231" s="82">
        <v>196</v>
      </c>
      <c r="E231" s="82">
        <v>380</v>
      </c>
      <c r="F231" s="82">
        <v>411</v>
      </c>
      <c r="G231" s="1"/>
      <c r="I231" s="81">
        <v>9</v>
      </c>
      <c r="J231" s="1" t="s">
        <v>231</v>
      </c>
      <c r="K231" s="82">
        <v>148</v>
      </c>
      <c r="L231" s="82">
        <v>362</v>
      </c>
      <c r="M231" s="82">
        <v>521</v>
      </c>
      <c r="N231" s="82">
        <v>575</v>
      </c>
      <c r="O231" s="2"/>
      <c r="Q231" s="81">
        <v>9</v>
      </c>
      <c r="R231" s="1" t="s">
        <v>455</v>
      </c>
      <c r="S231" s="82">
        <v>138</v>
      </c>
      <c r="T231" s="82">
        <v>253</v>
      </c>
      <c r="U231" s="82">
        <v>393</v>
      </c>
      <c r="V231" s="82">
        <v>393</v>
      </c>
      <c r="W231" s="2"/>
      <c r="Y231" s="26"/>
      <c r="Z231" s="8"/>
      <c r="AA231" s="8"/>
      <c r="AB231" s="8"/>
      <c r="AC231" s="8"/>
      <c r="AD231" s="8"/>
      <c r="AE231" s="8"/>
    </row>
    <row r="232" spans="1:31" ht="18" customHeight="1">
      <c r="A232" s="81">
        <v>10</v>
      </c>
      <c r="B232" s="1" t="s">
        <v>750</v>
      </c>
      <c r="C232" s="1">
        <v>144</v>
      </c>
      <c r="D232" s="1">
        <v>60</v>
      </c>
      <c r="E232" s="1">
        <v>204</v>
      </c>
      <c r="F232" s="1">
        <v>209</v>
      </c>
      <c r="G232" s="1"/>
      <c r="I232" s="81">
        <v>10</v>
      </c>
      <c r="J232" s="1" t="s">
        <v>767</v>
      </c>
      <c r="K232" s="82">
        <v>151</v>
      </c>
      <c r="L232" s="82">
        <v>259</v>
      </c>
      <c r="M232" s="82">
        <v>410</v>
      </c>
      <c r="N232" s="82">
        <v>420</v>
      </c>
      <c r="O232" s="1"/>
      <c r="Q232" s="81">
        <v>10</v>
      </c>
      <c r="R232" s="1" t="s">
        <v>232</v>
      </c>
      <c r="S232" s="82">
        <v>241</v>
      </c>
      <c r="T232" s="82">
        <v>151</v>
      </c>
      <c r="U232" s="82">
        <v>397</v>
      </c>
      <c r="V232" s="82">
        <v>409</v>
      </c>
      <c r="W232" s="2"/>
      <c r="Y232" s="26"/>
      <c r="Z232" s="8"/>
      <c r="AA232" s="8"/>
      <c r="AB232" s="8"/>
      <c r="AC232" s="8"/>
      <c r="AD232" s="8"/>
      <c r="AE232" s="8"/>
    </row>
    <row r="233" spans="1:31" ht="18" customHeight="1">
      <c r="A233" s="81">
        <v>11</v>
      </c>
      <c r="B233" s="1" t="s">
        <v>379</v>
      </c>
      <c r="C233" s="82">
        <v>313</v>
      </c>
      <c r="D233" s="82">
        <v>84</v>
      </c>
      <c r="E233" s="82">
        <v>401</v>
      </c>
      <c r="F233" s="82">
        <v>411</v>
      </c>
      <c r="G233" s="2"/>
      <c r="I233" s="81">
        <v>11</v>
      </c>
      <c r="J233" s="1" t="s">
        <v>768</v>
      </c>
      <c r="K233" s="1">
        <v>161</v>
      </c>
      <c r="L233" s="1">
        <v>131</v>
      </c>
      <c r="M233" s="1">
        <v>296</v>
      </c>
      <c r="N233" s="1">
        <v>302</v>
      </c>
      <c r="O233" s="2"/>
      <c r="Q233" s="81">
        <v>11</v>
      </c>
      <c r="R233" s="1" t="s">
        <v>528</v>
      </c>
      <c r="S233" s="82">
        <v>146</v>
      </c>
      <c r="T233" s="82">
        <v>57</v>
      </c>
      <c r="U233" s="82">
        <v>211</v>
      </c>
      <c r="V233" s="82">
        <v>211</v>
      </c>
      <c r="W233" s="2"/>
      <c r="Y233" s="26"/>
      <c r="Z233" s="8"/>
      <c r="AA233" s="8"/>
      <c r="AB233" s="8"/>
      <c r="AC233" s="8"/>
      <c r="AD233" s="8"/>
      <c r="AE233" s="8"/>
    </row>
    <row r="234" spans="1:31" ht="18" customHeight="1">
      <c r="A234" s="81">
        <v>12</v>
      </c>
      <c r="B234" s="1" t="s">
        <v>380</v>
      </c>
      <c r="C234" s="82">
        <v>239</v>
      </c>
      <c r="D234" s="82">
        <v>210</v>
      </c>
      <c r="E234" s="82">
        <v>449</v>
      </c>
      <c r="F234" s="82">
        <v>475</v>
      </c>
      <c r="G234" s="2"/>
      <c r="I234" s="81">
        <v>12</v>
      </c>
      <c r="J234" s="1" t="s">
        <v>234</v>
      </c>
      <c r="K234" s="82">
        <v>201</v>
      </c>
      <c r="L234" s="82">
        <v>329</v>
      </c>
      <c r="M234" s="82">
        <v>540</v>
      </c>
      <c r="N234" s="82">
        <v>557</v>
      </c>
      <c r="O234" s="2"/>
      <c r="Q234" s="81">
        <v>12</v>
      </c>
      <c r="R234" s="1" t="s">
        <v>235</v>
      </c>
      <c r="S234" s="82">
        <v>86</v>
      </c>
      <c r="T234" s="82">
        <v>270</v>
      </c>
      <c r="U234" s="82">
        <v>359</v>
      </c>
      <c r="V234" s="82">
        <v>360</v>
      </c>
      <c r="W234" s="2"/>
      <c r="Y234" s="26"/>
      <c r="Z234" s="8"/>
      <c r="AA234" s="8"/>
      <c r="AB234" s="8"/>
      <c r="AC234" s="8"/>
      <c r="AD234" s="8"/>
      <c r="AE234" s="8"/>
    </row>
    <row r="235" spans="1:31" ht="18" customHeight="1">
      <c r="A235" s="81">
        <v>13</v>
      </c>
      <c r="B235" s="1" t="s">
        <v>233</v>
      </c>
      <c r="C235" s="82">
        <v>219</v>
      </c>
      <c r="D235" s="82">
        <v>241</v>
      </c>
      <c r="E235" s="82">
        <v>465</v>
      </c>
      <c r="F235" s="82">
        <v>507</v>
      </c>
      <c r="G235" s="2"/>
      <c r="I235" s="81">
        <v>13</v>
      </c>
      <c r="J235" s="1" t="s">
        <v>236</v>
      </c>
      <c r="K235" s="82">
        <v>139</v>
      </c>
      <c r="L235" s="82">
        <v>325</v>
      </c>
      <c r="M235" s="82">
        <v>473</v>
      </c>
      <c r="N235" s="82">
        <v>478</v>
      </c>
      <c r="O235" s="2"/>
      <c r="Q235" s="81">
        <v>13</v>
      </c>
      <c r="R235" s="1" t="s">
        <v>527</v>
      </c>
      <c r="S235" s="82">
        <v>186</v>
      </c>
      <c r="T235" s="82">
        <v>33</v>
      </c>
      <c r="U235" s="82">
        <v>226</v>
      </c>
      <c r="V235" s="82">
        <v>231</v>
      </c>
      <c r="W235" s="2"/>
      <c r="Y235" s="26"/>
      <c r="Z235" s="8"/>
      <c r="AA235" s="8"/>
      <c r="AB235" s="8"/>
      <c r="AC235" s="8"/>
      <c r="AD235" s="8"/>
      <c r="AE235" s="8"/>
    </row>
    <row r="236" spans="1:31" ht="18" customHeight="1">
      <c r="A236" s="81">
        <v>14</v>
      </c>
      <c r="B236" s="1" t="s">
        <v>399</v>
      </c>
      <c r="C236" s="82">
        <v>17</v>
      </c>
      <c r="D236" s="82">
        <v>240</v>
      </c>
      <c r="E236" s="82">
        <v>258</v>
      </c>
      <c r="F236" s="82">
        <v>326</v>
      </c>
      <c r="G236" s="2"/>
      <c r="I236" s="81">
        <v>14</v>
      </c>
      <c r="J236" s="1" t="s">
        <v>237</v>
      </c>
      <c r="K236" s="82">
        <v>245</v>
      </c>
      <c r="L236" s="82">
        <v>674</v>
      </c>
      <c r="M236" s="82">
        <v>929</v>
      </c>
      <c r="N236" s="82">
        <v>992</v>
      </c>
      <c r="O236" s="2"/>
      <c r="Q236" s="81">
        <v>14</v>
      </c>
      <c r="R236" s="1" t="s">
        <v>434</v>
      </c>
      <c r="S236" s="82">
        <v>107</v>
      </c>
      <c r="T236" s="82">
        <v>111</v>
      </c>
      <c r="U236" s="82">
        <v>235</v>
      </c>
      <c r="V236" s="82">
        <v>251</v>
      </c>
      <c r="W236" s="2"/>
      <c r="Y236" s="26"/>
      <c r="Z236" s="8"/>
      <c r="AA236" s="8"/>
      <c r="AB236" s="8"/>
      <c r="AC236" s="8"/>
      <c r="AD236" s="8"/>
      <c r="AE236" s="8"/>
    </row>
    <row r="237" spans="1:31" ht="18" customHeight="1">
      <c r="A237" s="81">
        <v>15</v>
      </c>
      <c r="B237" s="1" t="s">
        <v>398</v>
      </c>
      <c r="C237" s="82">
        <v>103</v>
      </c>
      <c r="D237" s="82">
        <v>212</v>
      </c>
      <c r="E237" s="82">
        <v>318</v>
      </c>
      <c r="F237" s="82">
        <v>366</v>
      </c>
      <c r="G237" s="2"/>
      <c r="I237" s="81">
        <v>15</v>
      </c>
      <c r="J237" s="1" t="s">
        <v>238</v>
      </c>
      <c r="K237" s="82">
        <v>240</v>
      </c>
      <c r="L237" s="82">
        <v>455</v>
      </c>
      <c r="M237" s="82">
        <v>706</v>
      </c>
      <c r="N237" s="82">
        <v>794</v>
      </c>
      <c r="O237" s="2"/>
      <c r="Q237" s="81">
        <v>15</v>
      </c>
      <c r="R237" s="1" t="s">
        <v>437</v>
      </c>
      <c r="S237" s="82">
        <v>77</v>
      </c>
      <c r="T237" s="82">
        <v>230</v>
      </c>
      <c r="U237" s="82">
        <v>335</v>
      </c>
      <c r="V237" s="82">
        <v>353</v>
      </c>
      <c r="W237" s="2"/>
      <c r="Y237" s="26"/>
      <c r="Z237" s="8"/>
      <c r="AA237" s="8"/>
      <c r="AB237" s="8"/>
      <c r="AC237" s="8"/>
      <c r="AD237" s="8"/>
      <c r="AE237" s="8"/>
    </row>
    <row r="238" spans="1:31" ht="18" customHeight="1">
      <c r="A238" s="81">
        <v>16</v>
      </c>
      <c r="B238" s="1" t="s">
        <v>381</v>
      </c>
      <c r="C238" s="82">
        <v>327</v>
      </c>
      <c r="D238" s="82">
        <v>133</v>
      </c>
      <c r="E238" s="82">
        <v>462</v>
      </c>
      <c r="F238" s="82">
        <v>478</v>
      </c>
      <c r="G238" s="2"/>
      <c r="I238" s="81">
        <v>16</v>
      </c>
      <c r="J238" s="1" t="s">
        <v>239</v>
      </c>
      <c r="K238" s="82">
        <v>247</v>
      </c>
      <c r="L238" s="82">
        <v>180</v>
      </c>
      <c r="M238" s="82">
        <v>436</v>
      </c>
      <c r="N238" s="82">
        <v>470</v>
      </c>
      <c r="O238" s="2"/>
      <c r="Q238" s="81">
        <v>16</v>
      </c>
      <c r="R238" s="21" t="s">
        <v>590</v>
      </c>
      <c r="S238" s="82">
        <v>278</v>
      </c>
      <c r="T238" s="82">
        <v>94</v>
      </c>
      <c r="U238" s="82">
        <v>382</v>
      </c>
      <c r="V238" s="82">
        <v>393</v>
      </c>
      <c r="W238" s="2"/>
      <c r="Y238" s="26"/>
      <c r="Z238" s="8"/>
      <c r="AA238" s="8"/>
      <c r="AB238" s="8"/>
      <c r="AC238" s="8"/>
      <c r="AD238" s="8"/>
      <c r="AE238" s="8"/>
    </row>
    <row r="239" spans="1:34" ht="18" customHeight="1">
      <c r="A239" s="81">
        <v>17</v>
      </c>
      <c r="B239" s="1" t="s">
        <v>382</v>
      </c>
      <c r="C239" s="82">
        <v>301</v>
      </c>
      <c r="D239" s="82">
        <v>188</v>
      </c>
      <c r="E239" s="82">
        <v>490</v>
      </c>
      <c r="F239" s="82">
        <v>505</v>
      </c>
      <c r="G239" s="2"/>
      <c r="I239" s="81">
        <v>17</v>
      </c>
      <c r="J239" s="1" t="s">
        <v>247</v>
      </c>
      <c r="K239" s="82">
        <v>220</v>
      </c>
      <c r="L239" s="82">
        <v>277</v>
      </c>
      <c r="M239" s="82">
        <v>503</v>
      </c>
      <c r="N239" s="82">
        <v>521</v>
      </c>
      <c r="O239" s="2"/>
      <c r="Q239" s="81">
        <v>17</v>
      </c>
      <c r="R239" s="21" t="s">
        <v>591</v>
      </c>
      <c r="S239" s="82">
        <v>235</v>
      </c>
      <c r="T239" s="82">
        <v>100</v>
      </c>
      <c r="U239" s="82">
        <v>341</v>
      </c>
      <c r="V239" s="82">
        <v>345</v>
      </c>
      <c r="W239" s="2"/>
      <c r="Y239" s="26"/>
      <c r="Z239" s="8"/>
      <c r="AA239" s="8"/>
      <c r="AB239" s="8"/>
      <c r="AC239" s="8"/>
      <c r="AD239" s="8"/>
      <c r="AE239" s="8"/>
      <c r="AG239" s="26"/>
      <c r="AH239" s="27"/>
    </row>
    <row r="240" spans="1:34" ht="18" customHeight="1">
      <c r="A240" s="81">
        <v>18</v>
      </c>
      <c r="B240" s="1" t="s">
        <v>751</v>
      </c>
      <c r="C240" s="82">
        <v>247</v>
      </c>
      <c r="D240" s="82">
        <v>104</v>
      </c>
      <c r="E240" s="82">
        <v>354</v>
      </c>
      <c r="F240" s="82">
        <v>367</v>
      </c>
      <c r="G240" s="2"/>
      <c r="I240" s="81">
        <v>18</v>
      </c>
      <c r="J240" s="1" t="s">
        <v>769</v>
      </c>
      <c r="K240" s="1">
        <v>272</v>
      </c>
      <c r="L240" s="1">
        <v>42</v>
      </c>
      <c r="M240" s="1">
        <v>315</v>
      </c>
      <c r="N240" s="1">
        <v>326</v>
      </c>
      <c r="O240" s="1"/>
      <c r="Q240" s="81">
        <v>18</v>
      </c>
      <c r="R240" s="1" t="s">
        <v>588</v>
      </c>
      <c r="S240" s="1">
        <v>393</v>
      </c>
      <c r="T240" s="1">
        <v>52</v>
      </c>
      <c r="U240" s="1">
        <v>457</v>
      </c>
      <c r="V240" s="1">
        <v>462</v>
      </c>
      <c r="W240" s="2"/>
      <c r="Y240" s="26"/>
      <c r="Z240" s="8"/>
      <c r="AA240" s="8"/>
      <c r="AB240" s="8"/>
      <c r="AC240" s="8"/>
      <c r="AD240" s="8"/>
      <c r="AE240" s="8"/>
      <c r="AG240" s="26"/>
      <c r="AH240" s="27"/>
    </row>
    <row r="241" spans="1:31" ht="18" customHeight="1">
      <c r="A241" s="81">
        <v>19</v>
      </c>
      <c r="B241" s="1" t="s">
        <v>752</v>
      </c>
      <c r="C241" s="1">
        <v>232</v>
      </c>
      <c r="D241" s="1">
        <v>95</v>
      </c>
      <c r="E241" s="1">
        <v>327</v>
      </c>
      <c r="F241" s="1">
        <v>331</v>
      </c>
      <c r="G241" s="1"/>
      <c r="I241" s="81">
        <v>19</v>
      </c>
      <c r="J241" s="1" t="s">
        <v>241</v>
      </c>
      <c r="K241" s="82">
        <v>164</v>
      </c>
      <c r="L241" s="82">
        <v>111</v>
      </c>
      <c r="M241" s="82">
        <v>281</v>
      </c>
      <c r="N241" s="82">
        <v>294</v>
      </c>
      <c r="O241" s="2"/>
      <c r="Q241" s="81">
        <v>19</v>
      </c>
      <c r="R241" s="1" t="s">
        <v>435</v>
      </c>
      <c r="S241" s="82">
        <v>202</v>
      </c>
      <c r="T241" s="82">
        <v>242</v>
      </c>
      <c r="U241" s="82">
        <v>446</v>
      </c>
      <c r="V241" s="82">
        <v>446</v>
      </c>
      <c r="W241" s="2"/>
      <c r="Y241" s="26"/>
      <c r="Z241" s="8"/>
      <c r="AA241" s="8"/>
      <c r="AB241" s="8"/>
      <c r="AC241" s="8"/>
      <c r="AD241" s="8"/>
      <c r="AE241" s="8"/>
    </row>
    <row r="242" spans="1:31" ht="18" customHeight="1">
      <c r="A242" s="81">
        <v>20</v>
      </c>
      <c r="B242" s="1" t="s">
        <v>792</v>
      </c>
      <c r="C242" s="1">
        <v>50</v>
      </c>
      <c r="D242" s="1">
        <v>179</v>
      </c>
      <c r="E242" s="1">
        <v>234</v>
      </c>
      <c r="F242" s="1">
        <v>306</v>
      </c>
      <c r="G242" s="1"/>
      <c r="I242" s="81">
        <v>20</v>
      </c>
      <c r="J242" s="1" t="s">
        <v>242</v>
      </c>
      <c r="K242" s="82">
        <v>244</v>
      </c>
      <c r="L242" s="82">
        <v>32</v>
      </c>
      <c r="M242" s="82">
        <v>294</v>
      </c>
      <c r="N242" s="82">
        <v>320</v>
      </c>
      <c r="O242" s="2"/>
      <c r="Q242" s="81">
        <v>20</v>
      </c>
      <c r="R242" s="1" t="s">
        <v>436</v>
      </c>
      <c r="S242" s="82">
        <v>98</v>
      </c>
      <c r="T242" s="82">
        <v>340</v>
      </c>
      <c r="U242" s="82">
        <v>439</v>
      </c>
      <c r="V242" s="82">
        <v>445</v>
      </c>
      <c r="W242" s="2"/>
      <c r="Y242" s="26"/>
      <c r="Z242" s="8"/>
      <c r="AA242" s="8"/>
      <c r="AB242" s="8"/>
      <c r="AC242" s="8"/>
      <c r="AD242" s="8"/>
      <c r="AE242" s="8"/>
    </row>
    <row r="243" spans="1:31" ht="18" customHeight="1">
      <c r="A243" s="81">
        <v>21</v>
      </c>
      <c r="B243" s="1" t="s">
        <v>793</v>
      </c>
      <c r="C243" s="1">
        <v>66</v>
      </c>
      <c r="D243" s="1">
        <v>141</v>
      </c>
      <c r="E243" s="1">
        <v>214</v>
      </c>
      <c r="F243" s="1">
        <v>275</v>
      </c>
      <c r="G243" s="1"/>
      <c r="I243" s="81">
        <v>21</v>
      </c>
      <c r="J243" s="1" t="s">
        <v>244</v>
      </c>
      <c r="K243" s="82">
        <v>165</v>
      </c>
      <c r="L243" s="82">
        <v>75</v>
      </c>
      <c r="M243" s="82">
        <v>240</v>
      </c>
      <c r="N243" s="82">
        <v>259</v>
      </c>
      <c r="O243" s="2"/>
      <c r="Q243" s="81">
        <v>21</v>
      </c>
      <c r="R243" s="1" t="s">
        <v>773</v>
      </c>
      <c r="S243" s="82">
        <v>191</v>
      </c>
      <c r="T243" s="82">
        <v>328</v>
      </c>
      <c r="U243" s="82">
        <v>521</v>
      </c>
      <c r="V243" s="82">
        <v>527</v>
      </c>
      <c r="W243" s="1"/>
      <c r="Y243" s="26"/>
      <c r="Z243" s="8"/>
      <c r="AA243" s="8"/>
      <c r="AB243" s="8"/>
      <c r="AC243" s="8"/>
      <c r="AD243" s="8"/>
      <c r="AE243" s="8"/>
    </row>
    <row r="244" spans="1:31" ht="18" customHeight="1">
      <c r="A244" s="81">
        <v>22</v>
      </c>
      <c r="B244" s="1" t="s">
        <v>511</v>
      </c>
      <c r="C244" s="82">
        <v>311</v>
      </c>
      <c r="D244" s="82">
        <v>209</v>
      </c>
      <c r="E244" s="82">
        <v>523</v>
      </c>
      <c r="F244" s="82">
        <v>524</v>
      </c>
      <c r="G244" s="2"/>
      <c r="I244" s="81">
        <v>22</v>
      </c>
      <c r="J244" s="1" t="s">
        <v>246</v>
      </c>
      <c r="K244" s="82">
        <v>154</v>
      </c>
      <c r="L244" s="82">
        <v>108</v>
      </c>
      <c r="M244" s="82">
        <v>271</v>
      </c>
      <c r="N244" s="82">
        <v>290</v>
      </c>
      <c r="O244" s="2"/>
      <c r="Q244" s="81">
        <v>22</v>
      </c>
      <c r="R244" s="1" t="s">
        <v>774</v>
      </c>
      <c r="S244" s="82">
        <v>261</v>
      </c>
      <c r="T244" s="82">
        <v>50</v>
      </c>
      <c r="U244" s="82">
        <v>312</v>
      </c>
      <c r="V244" s="82">
        <v>323</v>
      </c>
      <c r="W244" s="1"/>
      <c r="Y244" s="26"/>
      <c r="Z244" s="8"/>
      <c r="AA244" s="8"/>
      <c r="AB244" s="8"/>
      <c r="AC244" s="8"/>
      <c r="AD244" s="8"/>
      <c r="AE244" s="8"/>
    </row>
    <row r="245" spans="1:31" ht="18" customHeight="1">
      <c r="A245" s="81">
        <v>23</v>
      </c>
      <c r="B245" s="1" t="s">
        <v>561</v>
      </c>
      <c r="C245" s="82">
        <v>148</v>
      </c>
      <c r="D245" s="82">
        <v>101</v>
      </c>
      <c r="E245" s="82">
        <v>252</v>
      </c>
      <c r="F245" s="82">
        <v>252</v>
      </c>
      <c r="G245" s="2"/>
      <c r="I245" s="81"/>
      <c r="J245" s="1"/>
      <c r="K245" s="82">
        <f>SUM(K223:K244)</f>
        <v>4265</v>
      </c>
      <c r="L245" s="82">
        <f>SUM(L223:L244)</f>
        <v>6189</v>
      </c>
      <c r="M245" s="82">
        <f>SUM(M223:M244)</f>
        <v>10628</v>
      </c>
      <c r="N245" s="82">
        <f>SUM(N223:N244)</f>
        <v>11177</v>
      </c>
      <c r="O245" s="2"/>
      <c r="Q245" s="81">
        <v>23</v>
      </c>
      <c r="R245" s="1" t="s">
        <v>521</v>
      </c>
      <c r="S245" s="82">
        <v>249</v>
      </c>
      <c r="T245" s="82">
        <v>69</v>
      </c>
      <c r="U245" s="82">
        <v>322</v>
      </c>
      <c r="V245" s="82">
        <v>327</v>
      </c>
      <c r="W245" s="1"/>
      <c r="Y245" s="26"/>
      <c r="Z245" s="8"/>
      <c r="AA245" s="8"/>
      <c r="AB245" s="8"/>
      <c r="AC245" s="8"/>
      <c r="AD245" s="8"/>
      <c r="AE245" s="8"/>
    </row>
    <row r="246" spans="1:31" ht="18" customHeight="1">
      <c r="A246" s="81">
        <v>24</v>
      </c>
      <c r="B246" s="1" t="s">
        <v>377</v>
      </c>
      <c r="C246" s="82">
        <v>298</v>
      </c>
      <c r="D246" s="82">
        <v>168</v>
      </c>
      <c r="E246" s="82">
        <v>467</v>
      </c>
      <c r="F246" s="82">
        <v>486</v>
      </c>
      <c r="G246" s="2"/>
      <c r="Q246" s="81">
        <v>24</v>
      </c>
      <c r="R246" s="1" t="s">
        <v>522</v>
      </c>
      <c r="S246" s="82">
        <v>239</v>
      </c>
      <c r="T246" s="82">
        <v>92</v>
      </c>
      <c r="U246" s="82">
        <v>344</v>
      </c>
      <c r="V246" s="82">
        <v>347</v>
      </c>
      <c r="W246" s="1"/>
      <c r="Y246" s="26"/>
      <c r="Z246" s="8"/>
      <c r="AA246" s="8"/>
      <c r="AB246" s="8"/>
      <c r="AC246" s="8"/>
      <c r="AD246" s="8"/>
      <c r="AE246" s="8"/>
    </row>
    <row r="247" spans="1:31" ht="18" customHeight="1">
      <c r="A247" s="81">
        <v>25</v>
      </c>
      <c r="B247" s="1" t="s">
        <v>378</v>
      </c>
      <c r="C247" s="82">
        <v>107</v>
      </c>
      <c r="D247" s="82">
        <v>263</v>
      </c>
      <c r="E247" s="82">
        <v>375</v>
      </c>
      <c r="F247" s="82">
        <v>383</v>
      </c>
      <c r="G247" s="2"/>
      <c r="Q247" s="81"/>
      <c r="R247" s="1"/>
      <c r="S247" s="82">
        <f>SUM(S223:S246)</f>
        <v>4095</v>
      </c>
      <c r="T247" s="82">
        <f>SUM(T223:T246)</f>
        <v>4265</v>
      </c>
      <c r="U247" s="82">
        <f>SUM(U223:U246)</f>
        <v>8529</v>
      </c>
      <c r="V247" s="82">
        <f>SUM(V223:V246)</f>
        <v>8733</v>
      </c>
      <c r="W247" s="2"/>
      <c r="Y247" s="26"/>
      <c r="Z247" s="8"/>
      <c r="AA247" s="8"/>
      <c r="AB247" s="8"/>
      <c r="AC247" s="8"/>
      <c r="AD247" s="8"/>
      <c r="AE247" s="8"/>
    </row>
    <row r="248" spans="1:31" ht="18" customHeight="1">
      <c r="A248" s="81">
        <v>26</v>
      </c>
      <c r="B248" s="1" t="s">
        <v>240</v>
      </c>
      <c r="C248" s="82">
        <v>119</v>
      </c>
      <c r="D248" s="82">
        <v>155</v>
      </c>
      <c r="E248" s="82">
        <v>275</v>
      </c>
      <c r="F248" s="82">
        <v>309</v>
      </c>
      <c r="G248" s="2"/>
      <c r="J248" s="39"/>
      <c r="Y248" s="26"/>
      <c r="Z248" s="8"/>
      <c r="AA248" s="8"/>
      <c r="AB248" s="8"/>
      <c r="AC248" s="8"/>
      <c r="AD248" s="8"/>
      <c r="AE248" s="8"/>
    </row>
    <row r="249" spans="1:31" ht="18" customHeight="1">
      <c r="A249" s="81">
        <v>27</v>
      </c>
      <c r="B249" s="1" t="s">
        <v>753</v>
      </c>
      <c r="C249" s="82">
        <v>202</v>
      </c>
      <c r="D249" s="82">
        <v>126</v>
      </c>
      <c r="E249" s="82">
        <v>331</v>
      </c>
      <c r="F249" s="82">
        <v>340</v>
      </c>
      <c r="G249" s="2"/>
      <c r="J249" s="39"/>
      <c r="Y249" s="26"/>
      <c r="Z249" s="8"/>
      <c r="AA249" s="8"/>
      <c r="AB249" s="8"/>
      <c r="AC249" s="8"/>
      <c r="AD249" s="8"/>
      <c r="AE249" s="8"/>
    </row>
    <row r="250" spans="1:31" ht="18" customHeight="1">
      <c r="A250" s="81">
        <v>28</v>
      </c>
      <c r="B250" s="1" t="s">
        <v>754</v>
      </c>
      <c r="C250" s="82">
        <v>101</v>
      </c>
      <c r="D250" s="82">
        <v>286</v>
      </c>
      <c r="E250" s="82">
        <v>388</v>
      </c>
      <c r="F250" s="82">
        <v>398</v>
      </c>
      <c r="G250" s="1"/>
      <c r="J250" s="39"/>
      <c r="R250" s="40"/>
      <c r="Y250" s="26"/>
      <c r="Z250" s="8"/>
      <c r="AA250" s="8"/>
      <c r="AB250" s="8"/>
      <c r="AC250" s="8"/>
      <c r="AD250" s="8"/>
      <c r="AE250" s="8"/>
    </row>
    <row r="251" spans="1:31" ht="18" customHeight="1">
      <c r="A251" s="81">
        <v>29</v>
      </c>
      <c r="B251" s="1" t="s">
        <v>243</v>
      </c>
      <c r="C251" s="82">
        <v>187</v>
      </c>
      <c r="D251" s="82">
        <v>104</v>
      </c>
      <c r="E251" s="82">
        <v>293</v>
      </c>
      <c r="F251" s="82">
        <v>313</v>
      </c>
      <c r="G251" s="2"/>
      <c r="J251" s="39"/>
      <c r="R251" s="40"/>
      <c r="Y251" s="26"/>
      <c r="Z251" s="8"/>
      <c r="AA251" s="8"/>
      <c r="AB251" s="8"/>
      <c r="AC251" s="8"/>
      <c r="AD251" s="8"/>
      <c r="AE251" s="8"/>
    </row>
    <row r="252" spans="1:31" ht="18" customHeight="1">
      <c r="A252" s="81">
        <v>30</v>
      </c>
      <c r="B252" s="1" t="s">
        <v>245</v>
      </c>
      <c r="C252" s="82">
        <v>216</v>
      </c>
      <c r="D252" s="82">
        <v>196</v>
      </c>
      <c r="E252" s="82">
        <v>415</v>
      </c>
      <c r="F252" s="82">
        <v>445</v>
      </c>
      <c r="G252" s="2"/>
      <c r="J252" s="39"/>
      <c r="R252" s="40"/>
      <c r="Y252" s="26"/>
      <c r="Z252" s="8"/>
      <c r="AA252" s="8"/>
      <c r="AB252" s="8"/>
      <c r="AC252" s="8"/>
      <c r="AD252" s="8"/>
      <c r="AE252" s="8"/>
    </row>
    <row r="253" spans="1:31" ht="18" customHeight="1">
      <c r="A253" s="81">
        <v>31</v>
      </c>
      <c r="B253" s="1" t="s">
        <v>512</v>
      </c>
      <c r="C253" s="82">
        <v>146</v>
      </c>
      <c r="D253" s="82">
        <v>311</v>
      </c>
      <c r="E253" s="82">
        <v>457</v>
      </c>
      <c r="F253" s="82">
        <v>462</v>
      </c>
      <c r="G253" s="2"/>
      <c r="J253" s="39"/>
      <c r="R253" s="40"/>
      <c r="Y253" s="26"/>
      <c r="Z253" s="8"/>
      <c r="AA253" s="8"/>
      <c r="AB253" s="8"/>
      <c r="AC253" s="8"/>
      <c r="AD253" s="8"/>
      <c r="AE253" s="8"/>
    </row>
    <row r="254" spans="1:31" ht="18" customHeight="1">
      <c r="A254" s="81">
        <v>32</v>
      </c>
      <c r="B254" s="1" t="s">
        <v>562</v>
      </c>
      <c r="C254" s="82">
        <v>162</v>
      </c>
      <c r="D254" s="82">
        <v>377</v>
      </c>
      <c r="E254" s="82">
        <v>540</v>
      </c>
      <c r="F254" s="82">
        <v>553</v>
      </c>
      <c r="G254" s="2"/>
      <c r="J254" s="39"/>
      <c r="R254" s="40"/>
      <c r="Y254" s="26"/>
      <c r="Z254" s="8"/>
      <c r="AA254" s="8"/>
      <c r="AB254" s="8"/>
      <c r="AC254" s="8"/>
      <c r="AD254" s="8"/>
      <c r="AE254" s="8"/>
    </row>
    <row r="255" spans="1:31" ht="18" customHeight="1">
      <c r="A255" s="81">
        <v>33</v>
      </c>
      <c r="B255" s="1" t="s">
        <v>755</v>
      </c>
      <c r="C255" s="82">
        <v>127</v>
      </c>
      <c r="D255" s="82">
        <v>636</v>
      </c>
      <c r="E255" s="82">
        <v>767</v>
      </c>
      <c r="F255" s="82">
        <v>789</v>
      </c>
      <c r="G255" s="2"/>
      <c r="J255" s="39"/>
      <c r="Y255" s="26"/>
      <c r="Z255" s="8"/>
      <c r="AA255" s="8"/>
      <c r="AB255" s="8"/>
      <c r="AC255" s="8"/>
      <c r="AD255" s="8"/>
      <c r="AE255" s="8"/>
    </row>
    <row r="256" spans="1:31" ht="18" customHeight="1">
      <c r="A256" s="81">
        <v>34</v>
      </c>
      <c r="B256" s="1" t="s">
        <v>756</v>
      </c>
      <c r="C256" s="82">
        <v>154</v>
      </c>
      <c r="D256" s="82">
        <v>208</v>
      </c>
      <c r="E256" s="82">
        <v>365</v>
      </c>
      <c r="F256" s="82">
        <v>385</v>
      </c>
      <c r="G256" s="1"/>
      <c r="I256" s="41"/>
      <c r="J256" s="42"/>
      <c r="K256" s="42"/>
      <c r="L256" s="42"/>
      <c r="M256" s="42"/>
      <c r="N256" s="42"/>
      <c r="O256" s="42"/>
      <c r="Y256" s="27"/>
      <c r="Z256" s="27"/>
      <c r="AA256" s="27"/>
      <c r="AB256" s="27"/>
      <c r="AC256" s="27"/>
      <c r="AD256" s="27"/>
      <c r="AE256" s="27"/>
    </row>
    <row r="257" spans="1:31" ht="19.5" customHeight="1">
      <c r="A257" s="81">
        <v>35</v>
      </c>
      <c r="B257" s="1" t="s">
        <v>513</v>
      </c>
      <c r="C257" s="82">
        <v>90</v>
      </c>
      <c r="D257" s="82">
        <v>243</v>
      </c>
      <c r="E257" s="82">
        <v>341</v>
      </c>
      <c r="F257" s="82">
        <v>369</v>
      </c>
      <c r="G257" s="2"/>
      <c r="I257" s="41"/>
      <c r="J257" s="42"/>
      <c r="K257" s="42"/>
      <c r="L257" s="42"/>
      <c r="M257" s="42"/>
      <c r="N257" s="42"/>
      <c r="O257" s="42"/>
      <c r="Y257" s="8"/>
      <c r="Z257" s="8"/>
      <c r="AA257" s="4"/>
      <c r="AB257" s="4"/>
      <c r="AC257" s="4"/>
      <c r="AD257" s="4"/>
      <c r="AE257" s="8"/>
    </row>
    <row r="258" spans="1:31" ht="21" customHeight="1">
      <c r="A258" s="81">
        <v>36</v>
      </c>
      <c r="B258" s="1" t="s">
        <v>563</v>
      </c>
      <c r="C258" s="82">
        <v>144</v>
      </c>
      <c r="D258" s="82">
        <v>298</v>
      </c>
      <c r="E258" s="82">
        <v>449</v>
      </c>
      <c r="F258" s="82">
        <v>475</v>
      </c>
      <c r="G258" s="2"/>
      <c r="I258" s="41"/>
      <c r="J258" s="42"/>
      <c r="K258" s="42"/>
      <c r="L258" s="42"/>
      <c r="M258" s="42"/>
      <c r="N258" s="42"/>
      <c r="O258" s="42"/>
      <c r="Y258" s="8"/>
      <c r="Z258" s="8"/>
      <c r="AA258" s="8"/>
      <c r="AB258" s="8"/>
      <c r="AC258" s="8"/>
      <c r="AD258" s="8"/>
      <c r="AE258" s="8"/>
    </row>
    <row r="259" spans="1:15" ht="21" customHeight="1">
      <c r="A259" s="81">
        <v>37</v>
      </c>
      <c r="B259" s="1" t="s">
        <v>564</v>
      </c>
      <c r="C259" s="82">
        <v>96</v>
      </c>
      <c r="D259" s="82">
        <v>301</v>
      </c>
      <c r="E259" s="82">
        <v>406</v>
      </c>
      <c r="F259" s="82">
        <v>424</v>
      </c>
      <c r="G259" s="2"/>
      <c r="I259" s="41"/>
      <c r="J259" s="42"/>
      <c r="K259" s="42"/>
      <c r="L259" s="42"/>
      <c r="M259" s="42"/>
      <c r="N259" s="42"/>
      <c r="O259" s="42"/>
    </row>
    <row r="260" spans="1:15" ht="21" customHeight="1">
      <c r="A260" s="81">
        <v>38</v>
      </c>
      <c r="B260" s="1" t="s">
        <v>248</v>
      </c>
      <c r="C260" s="82">
        <v>267</v>
      </c>
      <c r="D260" s="82">
        <v>619</v>
      </c>
      <c r="E260" s="82">
        <v>898</v>
      </c>
      <c r="F260" s="82">
        <v>939</v>
      </c>
      <c r="G260" s="2"/>
      <c r="I260" s="41"/>
      <c r="J260" s="42"/>
      <c r="K260" s="42"/>
      <c r="L260" s="42"/>
      <c r="M260" s="42"/>
      <c r="N260" s="42"/>
      <c r="O260" s="42"/>
    </row>
    <row r="261" spans="1:15" ht="21" customHeight="1">
      <c r="A261" s="81">
        <v>39</v>
      </c>
      <c r="B261" s="1" t="s">
        <v>757</v>
      </c>
      <c r="C261" s="1">
        <v>187</v>
      </c>
      <c r="D261" s="1">
        <v>138</v>
      </c>
      <c r="E261" s="1">
        <v>331</v>
      </c>
      <c r="F261" s="1">
        <v>354</v>
      </c>
      <c r="G261" s="2"/>
      <c r="I261" s="41"/>
      <c r="J261" s="42"/>
      <c r="K261" s="42"/>
      <c r="L261" s="42"/>
      <c r="M261" s="42"/>
      <c r="N261" s="42"/>
      <c r="O261" s="42"/>
    </row>
    <row r="262" spans="1:15" ht="21.75" customHeight="1">
      <c r="A262" s="81">
        <v>40</v>
      </c>
      <c r="B262" s="1" t="s">
        <v>758</v>
      </c>
      <c r="C262" s="1">
        <v>188</v>
      </c>
      <c r="D262" s="1">
        <v>250</v>
      </c>
      <c r="E262" s="1">
        <v>441</v>
      </c>
      <c r="F262" s="1">
        <v>451</v>
      </c>
      <c r="G262" s="2"/>
      <c r="I262" s="41"/>
      <c r="J262" s="42"/>
      <c r="K262" s="42"/>
      <c r="L262" s="42"/>
      <c r="M262" s="42"/>
      <c r="N262" s="42"/>
      <c r="O262" s="42"/>
    </row>
    <row r="263" spans="1:15" ht="18" customHeight="1">
      <c r="A263" s="81">
        <v>41</v>
      </c>
      <c r="B263" s="1" t="s">
        <v>759</v>
      </c>
      <c r="C263" s="1">
        <v>150</v>
      </c>
      <c r="D263" s="1">
        <v>320</v>
      </c>
      <c r="E263" s="1">
        <v>473</v>
      </c>
      <c r="F263" s="1">
        <v>484</v>
      </c>
      <c r="G263" s="2"/>
      <c r="I263" s="41"/>
      <c r="J263" s="42"/>
      <c r="K263" s="42"/>
      <c r="L263" s="42"/>
      <c r="M263" s="42"/>
      <c r="N263" s="42"/>
      <c r="O263" s="42"/>
    </row>
    <row r="264" spans="1:7" ht="19.5" customHeight="1">
      <c r="A264" s="81">
        <v>42</v>
      </c>
      <c r="B264" s="1" t="s">
        <v>760</v>
      </c>
      <c r="C264" s="82">
        <v>164</v>
      </c>
      <c r="D264" s="82">
        <v>393</v>
      </c>
      <c r="E264" s="82">
        <v>559</v>
      </c>
      <c r="F264" s="82">
        <v>581</v>
      </c>
      <c r="G264" s="2"/>
    </row>
    <row r="265" spans="1:7" ht="19.5" customHeight="1">
      <c r="A265" s="81">
        <v>43</v>
      </c>
      <c r="B265" s="1" t="s">
        <v>761</v>
      </c>
      <c r="C265" s="82">
        <v>127</v>
      </c>
      <c r="D265" s="82">
        <v>256</v>
      </c>
      <c r="E265" s="82">
        <v>386</v>
      </c>
      <c r="F265" s="82">
        <v>395</v>
      </c>
      <c r="G265" s="1"/>
    </row>
    <row r="266" spans="1:7" ht="19.5" customHeight="1">
      <c r="A266" s="81">
        <v>44</v>
      </c>
      <c r="B266" s="1" t="s">
        <v>514</v>
      </c>
      <c r="C266" s="82">
        <v>170</v>
      </c>
      <c r="D266" s="82">
        <v>346</v>
      </c>
      <c r="E266" s="82">
        <v>518</v>
      </c>
      <c r="F266" s="82">
        <v>530</v>
      </c>
      <c r="G266" s="2"/>
    </row>
    <row r="267" spans="1:7" ht="19.5" customHeight="1">
      <c r="A267" s="81">
        <v>45</v>
      </c>
      <c r="B267" s="1" t="s">
        <v>515</v>
      </c>
      <c r="C267" s="82">
        <v>155</v>
      </c>
      <c r="D267" s="82">
        <v>276</v>
      </c>
      <c r="E267" s="82">
        <v>435</v>
      </c>
      <c r="F267" s="82">
        <v>445</v>
      </c>
      <c r="G267" s="2"/>
    </row>
    <row r="268" spans="1:7" ht="19.5" customHeight="1">
      <c r="A268" s="81">
        <v>46</v>
      </c>
      <c r="B268" s="1" t="s">
        <v>809</v>
      </c>
      <c r="C268" s="37">
        <v>165</v>
      </c>
      <c r="D268" s="37">
        <v>247</v>
      </c>
      <c r="E268" s="37">
        <v>413</v>
      </c>
      <c r="F268" s="37">
        <v>430</v>
      </c>
      <c r="G268" s="1"/>
    </row>
    <row r="269" spans="1:7" ht="19.5" customHeight="1">
      <c r="A269" s="81"/>
      <c r="B269" s="1"/>
      <c r="C269" s="82">
        <f>SUM(C223:C268)</f>
        <v>7549</v>
      </c>
      <c r="D269" s="82">
        <f>SUM(D223:D268)</f>
        <v>11432</v>
      </c>
      <c r="E269" s="82">
        <f>SUM(E223:E268)</f>
        <v>19173</v>
      </c>
      <c r="F269" s="82">
        <f>SUM(F223:F268)</f>
        <v>20153</v>
      </c>
      <c r="G269" s="9"/>
    </row>
    <row r="270" spans="24:30" ht="19.5" customHeight="1" thickBot="1">
      <c r="X270" s="43"/>
      <c r="Y270" s="43"/>
      <c r="Z270" s="43"/>
      <c r="AA270" s="43"/>
      <c r="AB270" s="43"/>
      <c r="AC270" s="43"/>
      <c r="AD270" s="43"/>
    </row>
    <row r="271" spans="1:23" ht="18" customHeight="1">
      <c r="A271" s="172" t="s">
        <v>823</v>
      </c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44"/>
      <c r="T271" s="44"/>
      <c r="U271" s="44"/>
      <c r="V271" s="44"/>
      <c r="W271" s="44"/>
    </row>
    <row r="272" spans="1:23" ht="18" customHeight="1">
      <c r="A272" s="173"/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45"/>
      <c r="T272" s="45"/>
      <c r="U272" s="45"/>
      <c r="V272" s="45"/>
      <c r="W272" s="45"/>
    </row>
    <row r="273" spans="1:23" ht="18" customHeight="1">
      <c r="A273" s="173"/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58"/>
      <c r="T273" s="58"/>
      <c r="U273" s="58"/>
      <c r="V273" s="58"/>
      <c r="W273" s="58"/>
    </row>
    <row r="274" spans="1:23" ht="18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1:23" ht="19.5" customHeight="1">
      <c r="A275" s="177" t="s">
        <v>276</v>
      </c>
      <c r="B275" s="178"/>
      <c r="C275" s="178"/>
      <c r="D275" s="178"/>
      <c r="E275" s="178"/>
      <c r="F275" s="178"/>
      <c r="G275" s="179"/>
      <c r="I275" s="177" t="s">
        <v>355</v>
      </c>
      <c r="J275" s="178"/>
      <c r="K275" s="178"/>
      <c r="L275" s="178"/>
      <c r="M275" s="178"/>
      <c r="N275" s="178"/>
      <c r="O275" s="179"/>
      <c r="Q275" s="177" t="s">
        <v>355</v>
      </c>
      <c r="R275" s="178"/>
      <c r="S275" s="178"/>
      <c r="T275" s="178"/>
      <c r="U275" s="178"/>
      <c r="V275" s="178"/>
      <c r="W275" s="179"/>
    </row>
    <row r="276" spans="1:23" ht="18" customHeight="1">
      <c r="A276" s="186" t="s">
        <v>4</v>
      </c>
      <c r="B276" s="183" t="s">
        <v>5</v>
      </c>
      <c r="C276" s="188" t="s">
        <v>6</v>
      </c>
      <c r="D276" s="189"/>
      <c r="E276" s="189"/>
      <c r="F276" s="190"/>
      <c r="G276" s="174" t="s">
        <v>7</v>
      </c>
      <c r="I276" s="186" t="s">
        <v>4</v>
      </c>
      <c r="J276" s="183" t="s">
        <v>5</v>
      </c>
      <c r="K276" s="188" t="s">
        <v>6</v>
      </c>
      <c r="L276" s="189"/>
      <c r="M276" s="189"/>
      <c r="N276" s="190"/>
      <c r="O276" s="174" t="s">
        <v>7</v>
      </c>
      <c r="Q276" s="186" t="s">
        <v>4</v>
      </c>
      <c r="R276" s="183" t="s">
        <v>5</v>
      </c>
      <c r="S276" s="188" t="s">
        <v>6</v>
      </c>
      <c r="T276" s="189"/>
      <c r="U276" s="189"/>
      <c r="V276" s="190"/>
      <c r="W276" s="174" t="s">
        <v>7</v>
      </c>
    </row>
    <row r="277" spans="1:23" ht="17.25" customHeight="1">
      <c r="A277" s="196"/>
      <c r="B277" s="184"/>
      <c r="C277" s="186" t="s">
        <v>8</v>
      </c>
      <c r="D277" s="186" t="s">
        <v>9</v>
      </c>
      <c r="E277" s="186" t="s">
        <v>10</v>
      </c>
      <c r="F277" s="183" t="s">
        <v>11</v>
      </c>
      <c r="G277" s="175"/>
      <c r="I277" s="196"/>
      <c r="J277" s="184"/>
      <c r="K277" s="186" t="s">
        <v>8</v>
      </c>
      <c r="L277" s="186" t="s">
        <v>9</v>
      </c>
      <c r="M277" s="186" t="s">
        <v>10</v>
      </c>
      <c r="N277" s="183" t="s">
        <v>11</v>
      </c>
      <c r="O277" s="175"/>
      <c r="Q277" s="196"/>
      <c r="R277" s="184"/>
      <c r="S277" s="186" t="s">
        <v>8</v>
      </c>
      <c r="T277" s="186" t="s">
        <v>9</v>
      </c>
      <c r="U277" s="186" t="s">
        <v>10</v>
      </c>
      <c r="V277" s="183" t="s">
        <v>11</v>
      </c>
      <c r="W277" s="175"/>
    </row>
    <row r="278" spans="1:23" ht="18" customHeight="1">
      <c r="A278" s="187"/>
      <c r="B278" s="185"/>
      <c r="C278" s="187"/>
      <c r="D278" s="187"/>
      <c r="E278" s="187"/>
      <c r="F278" s="185"/>
      <c r="G278" s="176"/>
      <c r="I278" s="187"/>
      <c r="J278" s="185"/>
      <c r="K278" s="187"/>
      <c r="L278" s="187"/>
      <c r="M278" s="187"/>
      <c r="N278" s="185"/>
      <c r="O278" s="176"/>
      <c r="Q278" s="187"/>
      <c r="R278" s="185"/>
      <c r="S278" s="187"/>
      <c r="T278" s="187"/>
      <c r="U278" s="187"/>
      <c r="V278" s="185"/>
      <c r="W278" s="176"/>
    </row>
    <row r="279" spans="1:23" ht="18" customHeight="1">
      <c r="A279" s="81">
        <v>1</v>
      </c>
      <c r="B279" s="1" t="s">
        <v>277</v>
      </c>
      <c r="C279" s="82">
        <v>439</v>
      </c>
      <c r="D279" s="82">
        <v>243</v>
      </c>
      <c r="E279" s="82">
        <v>689</v>
      </c>
      <c r="F279" s="82">
        <v>712</v>
      </c>
      <c r="G279" s="9"/>
      <c r="I279" s="81">
        <v>1</v>
      </c>
      <c r="J279" s="1" t="s">
        <v>327</v>
      </c>
      <c r="K279" s="82">
        <v>367</v>
      </c>
      <c r="L279" s="82">
        <v>420</v>
      </c>
      <c r="M279" s="82">
        <v>788</v>
      </c>
      <c r="N279" s="82">
        <v>808</v>
      </c>
      <c r="O279" s="9"/>
      <c r="Q279" s="81">
        <v>31</v>
      </c>
      <c r="R279" s="1" t="s">
        <v>319</v>
      </c>
      <c r="S279" s="82">
        <v>564</v>
      </c>
      <c r="T279" s="82">
        <v>43</v>
      </c>
      <c r="U279" s="82">
        <v>609</v>
      </c>
      <c r="V279" s="82">
        <v>630</v>
      </c>
      <c r="W279" s="9"/>
    </row>
    <row r="280" spans="1:23" ht="18" customHeight="1">
      <c r="A280" s="81">
        <v>2</v>
      </c>
      <c r="B280" s="1" t="s">
        <v>278</v>
      </c>
      <c r="C280" s="82">
        <v>475</v>
      </c>
      <c r="D280" s="82">
        <v>179</v>
      </c>
      <c r="E280" s="82">
        <v>656</v>
      </c>
      <c r="F280" s="82">
        <v>667</v>
      </c>
      <c r="G280" s="9"/>
      <c r="I280" s="81">
        <v>2</v>
      </c>
      <c r="J280" s="1" t="s">
        <v>338</v>
      </c>
      <c r="K280" s="82">
        <v>175</v>
      </c>
      <c r="L280" s="82">
        <v>361</v>
      </c>
      <c r="M280" s="82">
        <v>536</v>
      </c>
      <c r="N280" s="82">
        <v>576</v>
      </c>
      <c r="O280" s="9"/>
      <c r="Q280" s="81">
        <v>32</v>
      </c>
      <c r="R280" s="1" t="s">
        <v>344</v>
      </c>
      <c r="S280" s="82">
        <v>248</v>
      </c>
      <c r="T280" s="82">
        <v>94</v>
      </c>
      <c r="U280" s="82">
        <v>349</v>
      </c>
      <c r="V280" s="82">
        <v>390</v>
      </c>
      <c r="W280" s="9"/>
    </row>
    <row r="281" spans="1:23" ht="18" customHeight="1">
      <c r="A281" s="81">
        <v>3</v>
      </c>
      <c r="B281" s="1" t="s">
        <v>279</v>
      </c>
      <c r="C281" s="82">
        <v>198</v>
      </c>
      <c r="D281" s="82">
        <v>264</v>
      </c>
      <c r="E281" s="82">
        <v>469</v>
      </c>
      <c r="F281" s="82">
        <v>484</v>
      </c>
      <c r="G281" s="9"/>
      <c r="I281" s="81">
        <v>3</v>
      </c>
      <c r="J281" s="1" t="s">
        <v>339</v>
      </c>
      <c r="K281" s="82">
        <v>164</v>
      </c>
      <c r="L281" s="82">
        <v>248</v>
      </c>
      <c r="M281" s="82">
        <v>418</v>
      </c>
      <c r="N281" s="82">
        <v>448</v>
      </c>
      <c r="O281" s="9"/>
      <c r="Q281" s="81">
        <v>33</v>
      </c>
      <c r="R281" s="1" t="s">
        <v>345</v>
      </c>
      <c r="S281" s="82">
        <v>328</v>
      </c>
      <c r="T281" s="82">
        <v>20</v>
      </c>
      <c r="U281" s="82">
        <v>348</v>
      </c>
      <c r="V281" s="82">
        <v>354</v>
      </c>
      <c r="W281" s="9"/>
    </row>
    <row r="282" spans="1:23" ht="19.5" customHeight="1">
      <c r="A282" s="81">
        <v>4</v>
      </c>
      <c r="B282" s="1" t="s">
        <v>280</v>
      </c>
      <c r="C282" s="82">
        <v>370</v>
      </c>
      <c r="D282" s="82">
        <v>105</v>
      </c>
      <c r="E282" s="82">
        <v>475</v>
      </c>
      <c r="F282" s="82">
        <v>494</v>
      </c>
      <c r="G282" s="9"/>
      <c r="I282" s="81">
        <v>4</v>
      </c>
      <c r="J282" s="1" t="s">
        <v>340</v>
      </c>
      <c r="K282" s="82">
        <v>229</v>
      </c>
      <c r="L282" s="82">
        <v>343</v>
      </c>
      <c r="M282" s="82">
        <v>573</v>
      </c>
      <c r="N282" s="82">
        <v>619</v>
      </c>
      <c r="O282" s="9"/>
      <c r="Q282" s="81">
        <v>34</v>
      </c>
      <c r="R282" s="1" t="s">
        <v>346</v>
      </c>
      <c r="S282" s="82">
        <v>193</v>
      </c>
      <c r="T282" s="82">
        <v>44</v>
      </c>
      <c r="U282" s="82">
        <v>242</v>
      </c>
      <c r="V282" s="82">
        <v>270</v>
      </c>
      <c r="W282" s="9"/>
    </row>
    <row r="283" spans="1:23" ht="18" customHeight="1">
      <c r="A283" s="81">
        <v>5</v>
      </c>
      <c r="B283" s="1" t="s">
        <v>281</v>
      </c>
      <c r="C283" s="82">
        <v>313</v>
      </c>
      <c r="D283" s="82">
        <v>308</v>
      </c>
      <c r="E283" s="82">
        <v>630</v>
      </c>
      <c r="F283" s="82">
        <v>659</v>
      </c>
      <c r="G283" s="9"/>
      <c r="I283" s="81">
        <v>5</v>
      </c>
      <c r="J283" s="1" t="s">
        <v>341</v>
      </c>
      <c r="K283" s="82">
        <v>152</v>
      </c>
      <c r="L283" s="82">
        <v>194</v>
      </c>
      <c r="M283" s="82">
        <v>347</v>
      </c>
      <c r="N283" s="82">
        <v>382</v>
      </c>
      <c r="O283" s="9"/>
      <c r="Q283" s="81">
        <v>35</v>
      </c>
      <c r="R283" s="21" t="s">
        <v>835</v>
      </c>
      <c r="S283" s="82">
        <v>304</v>
      </c>
      <c r="T283" s="82">
        <v>0</v>
      </c>
      <c r="U283" s="82">
        <v>305</v>
      </c>
      <c r="V283" s="82">
        <v>308</v>
      </c>
      <c r="W283" s="9"/>
    </row>
    <row r="284" spans="1:23" ht="18" customHeight="1">
      <c r="A284" s="14">
        <v>6</v>
      </c>
      <c r="B284" s="1" t="s">
        <v>282</v>
      </c>
      <c r="C284" s="82">
        <v>405</v>
      </c>
      <c r="D284" s="82">
        <v>105</v>
      </c>
      <c r="E284" s="82">
        <v>512</v>
      </c>
      <c r="F284" s="82">
        <v>527</v>
      </c>
      <c r="G284" s="87"/>
      <c r="I284" s="81">
        <v>6</v>
      </c>
      <c r="J284" s="1" t="s">
        <v>307</v>
      </c>
      <c r="K284" s="82">
        <v>311</v>
      </c>
      <c r="L284" s="82">
        <v>257</v>
      </c>
      <c r="M284" s="82">
        <v>569</v>
      </c>
      <c r="N284" s="82">
        <v>595</v>
      </c>
      <c r="O284" s="9"/>
      <c r="Q284" s="81">
        <v>36</v>
      </c>
      <c r="R284" s="1" t="s">
        <v>826</v>
      </c>
      <c r="S284" s="82">
        <v>306</v>
      </c>
      <c r="T284" s="82">
        <v>74</v>
      </c>
      <c r="U284" s="82">
        <v>387</v>
      </c>
      <c r="V284" s="82">
        <v>402</v>
      </c>
      <c r="W284" s="9"/>
    </row>
    <row r="285" spans="1:23" ht="18" customHeight="1">
      <c r="A285" s="81">
        <v>7</v>
      </c>
      <c r="B285" s="1" t="s">
        <v>283</v>
      </c>
      <c r="C285" s="82">
        <v>36</v>
      </c>
      <c r="D285" s="82">
        <v>136</v>
      </c>
      <c r="E285" s="82">
        <v>173</v>
      </c>
      <c r="F285" s="82">
        <v>193</v>
      </c>
      <c r="G285" s="9"/>
      <c r="I285" s="81">
        <v>7</v>
      </c>
      <c r="J285" s="1" t="s">
        <v>518</v>
      </c>
      <c r="K285" s="82">
        <v>148</v>
      </c>
      <c r="L285" s="82">
        <v>234</v>
      </c>
      <c r="M285" s="82">
        <v>391</v>
      </c>
      <c r="N285" s="82">
        <v>417</v>
      </c>
      <c r="O285" s="9"/>
      <c r="Q285" s="81">
        <v>37</v>
      </c>
      <c r="R285" s="1" t="s">
        <v>320</v>
      </c>
      <c r="S285" s="82">
        <v>290</v>
      </c>
      <c r="T285" s="82">
        <v>77</v>
      </c>
      <c r="U285" s="82">
        <v>371</v>
      </c>
      <c r="V285" s="82">
        <v>391</v>
      </c>
      <c r="W285" s="9"/>
    </row>
    <row r="286" spans="1:23" ht="18" customHeight="1">
      <c r="A286" s="81">
        <v>8</v>
      </c>
      <c r="B286" s="1" t="s">
        <v>284</v>
      </c>
      <c r="C286" s="82">
        <v>47</v>
      </c>
      <c r="D286" s="82">
        <v>218</v>
      </c>
      <c r="E286" s="82">
        <v>272</v>
      </c>
      <c r="F286" s="82">
        <v>299</v>
      </c>
      <c r="G286" s="9"/>
      <c r="I286" s="81">
        <v>8</v>
      </c>
      <c r="J286" s="1" t="s">
        <v>565</v>
      </c>
      <c r="K286" s="82">
        <v>210</v>
      </c>
      <c r="L286" s="82">
        <v>65</v>
      </c>
      <c r="M286" s="82">
        <v>280</v>
      </c>
      <c r="N286" s="82">
        <v>301</v>
      </c>
      <c r="O286" s="9"/>
      <c r="Q286" s="81">
        <v>38</v>
      </c>
      <c r="R286" s="1" t="s">
        <v>321</v>
      </c>
      <c r="S286" s="82">
        <v>245</v>
      </c>
      <c r="T286" s="82">
        <v>261</v>
      </c>
      <c r="U286" s="82">
        <v>513</v>
      </c>
      <c r="V286" s="82">
        <v>519</v>
      </c>
      <c r="W286" s="9"/>
    </row>
    <row r="287" spans="1:23" ht="18" customHeight="1">
      <c r="A287" s="81">
        <v>9</v>
      </c>
      <c r="B287" s="1" t="s">
        <v>812</v>
      </c>
      <c r="C287" s="82">
        <v>119</v>
      </c>
      <c r="D287" s="82">
        <v>174</v>
      </c>
      <c r="E287" s="82">
        <v>298</v>
      </c>
      <c r="F287" s="82">
        <v>376</v>
      </c>
      <c r="G287" s="9"/>
      <c r="I287" s="81">
        <v>9</v>
      </c>
      <c r="J287" s="1" t="s">
        <v>517</v>
      </c>
      <c r="K287" s="82">
        <v>198</v>
      </c>
      <c r="L287" s="82">
        <v>280</v>
      </c>
      <c r="M287" s="82">
        <v>497</v>
      </c>
      <c r="N287" s="82">
        <v>542</v>
      </c>
      <c r="O287" s="9"/>
      <c r="Q287" s="81">
        <v>39</v>
      </c>
      <c r="R287" s="1" t="s">
        <v>322</v>
      </c>
      <c r="S287" s="82">
        <v>386</v>
      </c>
      <c r="T287" s="82">
        <v>68</v>
      </c>
      <c r="U287" s="82">
        <v>465</v>
      </c>
      <c r="V287" s="82">
        <v>476</v>
      </c>
      <c r="W287" s="9"/>
    </row>
    <row r="288" spans="1:23" ht="18" customHeight="1">
      <c r="A288" s="81">
        <v>10</v>
      </c>
      <c r="B288" s="1" t="s">
        <v>813</v>
      </c>
      <c r="C288" s="1">
        <v>191</v>
      </c>
      <c r="D288" s="1">
        <v>231</v>
      </c>
      <c r="E288" s="1">
        <v>427</v>
      </c>
      <c r="F288" s="1">
        <v>461</v>
      </c>
      <c r="G288" s="1"/>
      <c r="I288" s="81">
        <v>10</v>
      </c>
      <c r="J288" s="1" t="s">
        <v>566</v>
      </c>
      <c r="K288" s="82">
        <v>266</v>
      </c>
      <c r="L288" s="82">
        <v>270</v>
      </c>
      <c r="M288" s="82">
        <v>554</v>
      </c>
      <c r="N288" s="82">
        <v>583</v>
      </c>
      <c r="O288" s="9"/>
      <c r="Q288" s="81">
        <v>40</v>
      </c>
      <c r="R288" s="1" t="s">
        <v>323</v>
      </c>
      <c r="S288" s="82">
        <v>358</v>
      </c>
      <c r="T288" s="82">
        <v>0</v>
      </c>
      <c r="U288" s="82">
        <v>364</v>
      </c>
      <c r="V288" s="82">
        <v>371</v>
      </c>
      <c r="W288" s="9"/>
    </row>
    <row r="289" spans="1:23" ht="16.5" customHeight="1">
      <c r="A289" s="14">
        <v>11</v>
      </c>
      <c r="B289" s="1" t="s">
        <v>285</v>
      </c>
      <c r="C289" s="82">
        <v>41</v>
      </c>
      <c r="D289" s="82">
        <v>70</v>
      </c>
      <c r="E289" s="82">
        <v>112</v>
      </c>
      <c r="F289" s="82">
        <v>178</v>
      </c>
      <c r="G289" s="9"/>
      <c r="I289" s="81">
        <v>11</v>
      </c>
      <c r="J289" s="1" t="s">
        <v>308</v>
      </c>
      <c r="K289" s="82">
        <v>121</v>
      </c>
      <c r="L289" s="82">
        <v>234</v>
      </c>
      <c r="M289" s="82">
        <v>366</v>
      </c>
      <c r="N289" s="82">
        <v>412</v>
      </c>
      <c r="O289" s="9"/>
      <c r="Q289" s="81">
        <v>41</v>
      </c>
      <c r="R289" s="1" t="s">
        <v>328</v>
      </c>
      <c r="S289" s="82">
        <v>370</v>
      </c>
      <c r="T289" s="82">
        <v>16</v>
      </c>
      <c r="U289" s="82">
        <v>389</v>
      </c>
      <c r="V289" s="82">
        <v>395</v>
      </c>
      <c r="W289" s="2"/>
    </row>
    <row r="290" spans="1:23" ht="16.5" customHeight="1">
      <c r="A290" s="81">
        <v>12</v>
      </c>
      <c r="B290" s="59" t="s">
        <v>679</v>
      </c>
      <c r="C290" s="25">
        <v>215</v>
      </c>
      <c r="D290" s="25">
        <v>197</v>
      </c>
      <c r="E290" s="25">
        <v>413</v>
      </c>
      <c r="F290" s="25">
        <v>418</v>
      </c>
      <c r="G290" s="88"/>
      <c r="I290" s="81">
        <v>12</v>
      </c>
      <c r="J290" s="1" t="s">
        <v>309</v>
      </c>
      <c r="K290" s="82">
        <v>121</v>
      </c>
      <c r="L290" s="82">
        <v>295</v>
      </c>
      <c r="M290" s="82">
        <v>426</v>
      </c>
      <c r="N290" s="82">
        <v>467</v>
      </c>
      <c r="O290" s="9"/>
      <c r="Q290" s="81">
        <v>42</v>
      </c>
      <c r="R290" s="1" t="s">
        <v>329</v>
      </c>
      <c r="S290" s="82">
        <v>377</v>
      </c>
      <c r="T290" s="82">
        <v>43</v>
      </c>
      <c r="U290" s="82">
        <v>420</v>
      </c>
      <c r="V290" s="82">
        <v>427</v>
      </c>
      <c r="W290" s="2"/>
    </row>
    <row r="291" spans="1:23" ht="16.5" customHeight="1">
      <c r="A291" s="81">
        <v>13</v>
      </c>
      <c r="B291" s="1" t="s">
        <v>680</v>
      </c>
      <c r="C291" s="1">
        <v>47</v>
      </c>
      <c r="D291" s="1">
        <v>199</v>
      </c>
      <c r="E291" s="1">
        <v>266</v>
      </c>
      <c r="F291" s="1">
        <v>282</v>
      </c>
      <c r="G291" s="1"/>
      <c r="I291" s="81">
        <v>13</v>
      </c>
      <c r="J291" s="1" t="s">
        <v>310</v>
      </c>
      <c r="K291" s="82">
        <v>287</v>
      </c>
      <c r="L291" s="82">
        <v>249</v>
      </c>
      <c r="M291" s="82">
        <v>545</v>
      </c>
      <c r="N291" s="82">
        <v>569</v>
      </c>
      <c r="O291" s="9"/>
      <c r="Q291" s="81">
        <v>43</v>
      </c>
      <c r="R291" s="1" t="s">
        <v>331</v>
      </c>
      <c r="S291" s="82">
        <v>223</v>
      </c>
      <c r="T291" s="82">
        <v>0</v>
      </c>
      <c r="U291" s="82">
        <v>224</v>
      </c>
      <c r="V291" s="82">
        <v>228</v>
      </c>
      <c r="W291" s="2"/>
    </row>
    <row r="292" spans="1:23" ht="16.5" customHeight="1">
      <c r="A292" s="81">
        <v>14</v>
      </c>
      <c r="B292" s="1" t="s">
        <v>291</v>
      </c>
      <c r="C292" s="82">
        <v>444</v>
      </c>
      <c r="D292" s="82">
        <v>218</v>
      </c>
      <c r="E292" s="82">
        <v>666</v>
      </c>
      <c r="F292" s="82">
        <v>694</v>
      </c>
      <c r="G292" s="9"/>
      <c r="I292" s="81">
        <v>14</v>
      </c>
      <c r="J292" s="1" t="s">
        <v>311</v>
      </c>
      <c r="K292" s="82">
        <v>458</v>
      </c>
      <c r="L292" s="82">
        <v>29</v>
      </c>
      <c r="M292" s="82">
        <v>488</v>
      </c>
      <c r="N292" s="82">
        <v>501</v>
      </c>
      <c r="O292" s="9"/>
      <c r="Q292" s="81">
        <v>44</v>
      </c>
      <c r="R292" s="1" t="s">
        <v>332</v>
      </c>
      <c r="S292" s="82">
        <v>345</v>
      </c>
      <c r="T292" s="82">
        <v>0</v>
      </c>
      <c r="U292" s="82">
        <v>359</v>
      </c>
      <c r="V292" s="82">
        <v>362</v>
      </c>
      <c r="W292" s="2"/>
    </row>
    <row r="293" spans="1:23" ht="16.5" customHeight="1">
      <c r="A293" s="81">
        <v>15</v>
      </c>
      <c r="B293" s="9" t="s">
        <v>825</v>
      </c>
      <c r="C293" s="82">
        <v>107</v>
      </c>
      <c r="D293" s="82">
        <v>123</v>
      </c>
      <c r="E293" s="82">
        <v>231</v>
      </c>
      <c r="F293" s="82">
        <v>238</v>
      </c>
      <c r="G293" s="9"/>
      <c r="I293" s="81">
        <v>15</v>
      </c>
      <c r="J293" s="1" t="s">
        <v>312</v>
      </c>
      <c r="K293" s="82">
        <v>326</v>
      </c>
      <c r="L293" s="82">
        <v>309</v>
      </c>
      <c r="M293" s="82">
        <v>639</v>
      </c>
      <c r="N293" s="82">
        <v>688</v>
      </c>
      <c r="O293" s="9"/>
      <c r="Q293" s="81">
        <v>45</v>
      </c>
      <c r="R293" s="1" t="s">
        <v>333</v>
      </c>
      <c r="S293" s="82">
        <v>503</v>
      </c>
      <c r="T293" s="82">
        <v>0</v>
      </c>
      <c r="U293" s="82">
        <v>509</v>
      </c>
      <c r="V293" s="82">
        <v>509</v>
      </c>
      <c r="W293" s="2"/>
    </row>
    <row r="294" spans="1:23" ht="16.5" customHeight="1">
      <c r="A294" s="81">
        <v>16</v>
      </c>
      <c r="B294" s="1" t="s">
        <v>824</v>
      </c>
      <c r="C294" s="82">
        <v>111</v>
      </c>
      <c r="D294" s="82">
        <v>499</v>
      </c>
      <c r="E294" s="82">
        <v>613</v>
      </c>
      <c r="F294" s="82">
        <v>665</v>
      </c>
      <c r="G294" s="9"/>
      <c r="I294" s="81">
        <v>16</v>
      </c>
      <c r="J294" s="1" t="s">
        <v>313</v>
      </c>
      <c r="K294" s="82">
        <v>311</v>
      </c>
      <c r="L294" s="82">
        <v>134</v>
      </c>
      <c r="M294" s="82">
        <v>449</v>
      </c>
      <c r="N294" s="82">
        <v>481</v>
      </c>
      <c r="O294" s="9"/>
      <c r="Q294" s="81">
        <v>46</v>
      </c>
      <c r="R294" s="1" t="s">
        <v>334</v>
      </c>
      <c r="S294" s="82">
        <v>445</v>
      </c>
      <c r="T294" s="82">
        <v>0</v>
      </c>
      <c r="U294" s="82">
        <v>453</v>
      </c>
      <c r="V294" s="82">
        <v>455</v>
      </c>
      <c r="W294" s="2"/>
    </row>
    <row r="295" spans="1:23" ht="16.5" customHeight="1">
      <c r="A295" s="81">
        <v>17</v>
      </c>
      <c r="B295" s="1" t="s">
        <v>385</v>
      </c>
      <c r="C295" s="82">
        <v>112</v>
      </c>
      <c r="D295" s="82">
        <v>370</v>
      </c>
      <c r="E295" s="82">
        <v>488</v>
      </c>
      <c r="F295" s="82">
        <v>497</v>
      </c>
      <c r="G295" s="9"/>
      <c r="I295" s="81">
        <v>17</v>
      </c>
      <c r="J295" s="1" t="s">
        <v>314</v>
      </c>
      <c r="K295" s="82">
        <v>374</v>
      </c>
      <c r="L295" s="82">
        <v>28</v>
      </c>
      <c r="M295" s="82">
        <v>409</v>
      </c>
      <c r="N295" s="82">
        <v>420</v>
      </c>
      <c r="O295" s="9"/>
      <c r="Q295" s="81">
        <v>47</v>
      </c>
      <c r="R295" s="1" t="s">
        <v>347</v>
      </c>
      <c r="S295" s="82">
        <v>207</v>
      </c>
      <c r="T295" s="82">
        <v>169</v>
      </c>
      <c r="U295" s="82">
        <v>385</v>
      </c>
      <c r="V295" s="82">
        <v>424</v>
      </c>
      <c r="W295" s="2"/>
    </row>
    <row r="296" spans="1:23" ht="16.5" customHeight="1">
      <c r="A296" s="77">
        <v>18</v>
      </c>
      <c r="B296" s="1" t="s">
        <v>488</v>
      </c>
      <c r="C296" s="82">
        <v>73</v>
      </c>
      <c r="D296" s="82">
        <v>139</v>
      </c>
      <c r="E296" s="82">
        <v>219</v>
      </c>
      <c r="F296" s="82">
        <v>243</v>
      </c>
      <c r="G296" s="9"/>
      <c r="I296" s="81">
        <v>18</v>
      </c>
      <c r="J296" s="1" t="s">
        <v>342</v>
      </c>
      <c r="K296" s="82">
        <v>100</v>
      </c>
      <c r="L296" s="82">
        <v>99</v>
      </c>
      <c r="M296" s="82">
        <v>199</v>
      </c>
      <c r="N296" s="82">
        <v>208</v>
      </c>
      <c r="O296" s="9"/>
      <c r="Q296" s="81">
        <v>48</v>
      </c>
      <c r="R296" s="1" t="s">
        <v>348</v>
      </c>
      <c r="S296" s="82">
        <v>350</v>
      </c>
      <c r="T296" s="82">
        <v>126</v>
      </c>
      <c r="U296" s="82">
        <v>482</v>
      </c>
      <c r="V296" s="82">
        <v>507</v>
      </c>
      <c r="W296" s="2"/>
    </row>
    <row r="297" spans="1:23" ht="16.5" customHeight="1">
      <c r="A297" s="77">
        <v>19</v>
      </c>
      <c r="B297" s="1" t="s">
        <v>292</v>
      </c>
      <c r="C297" s="82">
        <v>202</v>
      </c>
      <c r="D297" s="82">
        <v>493</v>
      </c>
      <c r="E297" s="82">
        <v>702</v>
      </c>
      <c r="F297" s="82">
        <v>774</v>
      </c>
      <c r="G297" s="9"/>
      <c r="I297" s="81">
        <v>19</v>
      </c>
      <c r="J297" s="1" t="s">
        <v>343</v>
      </c>
      <c r="K297" s="82">
        <v>308</v>
      </c>
      <c r="L297" s="82">
        <v>231</v>
      </c>
      <c r="M297" s="82">
        <v>546</v>
      </c>
      <c r="N297" s="82">
        <v>557</v>
      </c>
      <c r="O297" s="9"/>
      <c r="Q297" s="81">
        <v>49</v>
      </c>
      <c r="R297" s="1" t="s">
        <v>349</v>
      </c>
      <c r="S297" s="82">
        <v>80</v>
      </c>
      <c r="T297" s="82">
        <v>47</v>
      </c>
      <c r="U297" s="82">
        <v>130</v>
      </c>
      <c r="V297" s="82">
        <v>140</v>
      </c>
      <c r="W297" s="2"/>
    </row>
    <row r="298" spans="1:23" ht="16.5" customHeight="1">
      <c r="A298" s="77">
        <v>20</v>
      </c>
      <c r="B298" s="1" t="s">
        <v>489</v>
      </c>
      <c r="C298" s="82">
        <v>216</v>
      </c>
      <c r="D298" s="82">
        <v>128</v>
      </c>
      <c r="E298" s="82">
        <v>346</v>
      </c>
      <c r="F298" s="82">
        <v>354</v>
      </c>
      <c r="G298" s="9"/>
      <c r="I298" s="81">
        <v>20</v>
      </c>
      <c r="J298" s="1" t="s">
        <v>516</v>
      </c>
      <c r="K298" s="82">
        <v>243</v>
      </c>
      <c r="L298" s="82">
        <v>0</v>
      </c>
      <c r="M298" s="82">
        <v>243</v>
      </c>
      <c r="N298" s="82">
        <v>246</v>
      </c>
      <c r="O298" s="9"/>
      <c r="Q298" s="81">
        <v>50</v>
      </c>
      <c r="R298" s="1" t="s">
        <v>350</v>
      </c>
      <c r="S298" s="82">
        <v>75</v>
      </c>
      <c r="T298" s="82">
        <v>10</v>
      </c>
      <c r="U298" s="82">
        <v>85</v>
      </c>
      <c r="V298" s="82">
        <v>99</v>
      </c>
      <c r="W298" s="2"/>
    </row>
    <row r="299" spans="1:23" ht="16.5" customHeight="1">
      <c r="A299" s="77">
        <v>21</v>
      </c>
      <c r="B299" s="1" t="s">
        <v>490</v>
      </c>
      <c r="C299" s="82">
        <v>329</v>
      </c>
      <c r="D299" s="82">
        <v>428</v>
      </c>
      <c r="E299" s="82">
        <v>757</v>
      </c>
      <c r="F299" s="82">
        <v>786</v>
      </c>
      <c r="G299" s="9"/>
      <c r="I299" s="81">
        <v>21</v>
      </c>
      <c r="J299" s="1" t="s">
        <v>567</v>
      </c>
      <c r="K299" s="82">
        <v>247</v>
      </c>
      <c r="L299" s="82">
        <v>0</v>
      </c>
      <c r="M299" s="82">
        <v>248</v>
      </c>
      <c r="N299" s="82">
        <v>248</v>
      </c>
      <c r="O299" s="9"/>
      <c r="Q299" s="81">
        <v>51</v>
      </c>
      <c r="R299" s="1" t="s">
        <v>351</v>
      </c>
      <c r="S299" s="82">
        <v>144</v>
      </c>
      <c r="T299" s="82">
        <v>60</v>
      </c>
      <c r="U299" s="82">
        <v>204</v>
      </c>
      <c r="V299" s="82">
        <v>224</v>
      </c>
      <c r="W299" s="2"/>
    </row>
    <row r="300" spans="1:23" ht="16.5" customHeight="1">
      <c r="A300" s="77">
        <v>22</v>
      </c>
      <c r="B300" s="1" t="s">
        <v>794</v>
      </c>
      <c r="C300" s="82">
        <v>131</v>
      </c>
      <c r="D300" s="82">
        <v>217</v>
      </c>
      <c r="E300" s="82">
        <v>352</v>
      </c>
      <c r="F300" s="82">
        <v>361</v>
      </c>
      <c r="G300" s="9"/>
      <c r="I300" s="81">
        <v>22</v>
      </c>
      <c r="J300" s="1" t="s">
        <v>324</v>
      </c>
      <c r="K300" s="82">
        <v>238</v>
      </c>
      <c r="L300" s="82">
        <v>20</v>
      </c>
      <c r="M300" s="82">
        <v>258</v>
      </c>
      <c r="N300" s="82">
        <v>264</v>
      </c>
      <c r="O300" s="9"/>
      <c r="Q300" s="81">
        <v>52</v>
      </c>
      <c r="R300" s="1" t="s">
        <v>352</v>
      </c>
      <c r="S300" s="82">
        <v>220</v>
      </c>
      <c r="T300" s="82">
        <v>29</v>
      </c>
      <c r="U300" s="82">
        <v>249</v>
      </c>
      <c r="V300" s="82">
        <v>260</v>
      </c>
      <c r="W300" s="2"/>
    </row>
    <row r="301" spans="1:23" ht="16.5" customHeight="1">
      <c r="A301" s="77">
        <v>23</v>
      </c>
      <c r="B301" s="1" t="s">
        <v>795</v>
      </c>
      <c r="C301" s="82">
        <v>156</v>
      </c>
      <c r="D301" s="82">
        <v>215</v>
      </c>
      <c r="E301" s="82">
        <v>379</v>
      </c>
      <c r="F301" s="82">
        <v>393</v>
      </c>
      <c r="G301" s="9"/>
      <c r="I301" s="81">
        <v>23</v>
      </c>
      <c r="J301" s="1" t="s">
        <v>325</v>
      </c>
      <c r="K301" s="82">
        <v>167</v>
      </c>
      <c r="L301" s="82">
        <v>16</v>
      </c>
      <c r="M301" s="82">
        <v>183</v>
      </c>
      <c r="N301" s="82">
        <v>190</v>
      </c>
      <c r="O301" s="9"/>
      <c r="Q301" s="81">
        <v>53</v>
      </c>
      <c r="R301" s="1" t="s">
        <v>353</v>
      </c>
      <c r="S301" s="82">
        <v>326</v>
      </c>
      <c r="T301" s="82">
        <v>0</v>
      </c>
      <c r="U301" s="82">
        <v>326</v>
      </c>
      <c r="V301" s="82">
        <v>335</v>
      </c>
      <c r="W301" s="2"/>
    </row>
    <row r="302" spans="1:23" ht="16.5" customHeight="1">
      <c r="A302" s="77">
        <v>24</v>
      </c>
      <c r="B302" s="1" t="s">
        <v>491</v>
      </c>
      <c r="C302" s="82">
        <v>179</v>
      </c>
      <c r="D302" s="82">
        <v>250</v>
      </c>
      <c r="E302" s="82">
        <v>432</v>
      </c>
      <c r="F302" s="82">
        <v>452</v>
      </c>
      <c r="G302" s="9"/>
      <c r="I302" s="81">
        <v>24</v>
      </c>
      <c r="J302" s="1" t="s">
        <v>326</v>
      </c>
      <c r="K302" s="82">
        <v>293</v>
      </c>
      <c r="L302" s="82">
        <v>16</v>
      </c>
      <c r="M302" s="82">
        <v>311</v>
      </c>
      <c r="N302" s="82">
        <v>320</v>
      </c>
      <c r="O302" s="9"/>
      <c r="Q302" s="81">
        <v>54</v>
      </c>
      <c r="R302" s="1" t="s">
        <v>335</v>
      </c>
      <c r="S302" s="82">
        <v>91</v>
      </c>
      <c r="T302" s="82">
        <v>56</v>
      </c>
      <c r="U302" s="82">
        <v>149</v>
      </c>
      <c r="V302" s="82">
        <v>168</v>
      </c>
      <c r="W302" s="2"/>
    </row>
    <row r="303" spans="1:23" ht="16.5" customHeight="1">
      <c r="A303" s="77">
        <v>25</v>
      </c>
      <c r="B303" s="1" t="s">
        <v>386</v>
      </c>
      <c r="C303" s="82">
        <v>39</v>
      </c>
      <c r="D303" s="82">
        <v>201</v>
      </c>
      <c r="E303" s="82">
        <v>242</v>
      </c>
      <c r="F303" s="82">
        <v>257</v>
      </c>
      <c r="G303" s="9"/>
      <c r="I303" s="81">
        <v>25</v>
      </c>
      <c r="J303" s="1" t="s">
        <v>315</v>
      </c>
      <c r="K303" s="82">
        <v>200</v>
      </c>
      <c r="L303" s="82">
        <v>189</v>
      </c>
      <c r="M303" s="82">
        <v>391</v>
      </c>
      <c r="N303" s="82">
        <v>404</v>
      </c>
      <c r="O303" s="9"/>
      <c r="Q303" s="81">
        <v>55</v>
      </c>
      <c r="R303" s="1" t="s">
        <v>354</v>
      </c>
      <c r="S303" s="82">
        <v>572</v>
      </c>
      <c r="T303" s="82">
        <v>66</v>
      </c>
      <c r="U303" s="82">
        <v>644</v>
      </c>
      <c r="V303" s="82">
        <v>661</v>
      </c>
      <c r="W303" s="2"/>
    </row>
    <row r="304" spans="1:23" ht="18" customHeight="1">
      <c r="A304" s="81"/>
      <c r="B304" s="21"/>
      <c r="C304" s="31">
        <f>SUM(C279:C303)</f>
        <v>4995</v>
      </c>
      <c r="D304" s="31">
        <f>SUM(D279:D303)</f>
        <v>5710</v>
      </c>
      <c r="E304" s="31">
        <f>SUM(E279:E303)</f>
        <v>10819</v>
      </c>
      <c r="F304" s="31">
        <f>SUM(F279:F303)</f>
        <v>11464</v>
      </c>
      <c r="G304" s="9"/>
      <c r="I304" s="81">
        <v>26</v>
      </c>
      <c r="J304" s="1" t="s">
        <v>316</v>
      </c>
      <c r="K304" s="82">
        <v>325</v>
      </c>
      <c r="L304" s="82">
        <v>351</v>
      </c>
      <c r="M304" s="82">
        <v>690</v>
      </c>
      <c r="N304" s="82">
        <v>727</v>
      </c>
      <c r="O304" s="9"/>
      <c r="Q304" s="81">
        <v>56</v>
      </c>
      <c r="R304" s="1" t="s">
        <v>775</v>
      </c>
      <c r="S304" s="82">
        <v>165</v>
      </c>
      <c r="T304" s="82">
        <v>146</v>
      </c>
      <c r="U304" s="82">
        <v>312</v>
      </c>
      <c r="V304" s="82">
        <v>337</v>
      </c>
      <c r="W304" s="2"/>
    </row>
    <row r="305" spans="1:23" ht="17.25" customHeight="1">
      <c r="A305" s="26"/>
      <c r="I305" s="81">
        <v>27</v>
      </c>
      <c r="J305" s="1" t="s">
        <v>317</v>
      </c>
      <c r="K305" s="82">
        <v>461</v>
      </c>
      <c r="L305" s="82">
        <v>125</v>
      </c>
      <c r="M305" s="82">
        <v>591</v>
      </c>
      <c r="N305" s="82">
        <v>623</v>
      </c>
      <c r="O305" s="9"/>
      <c r="Q305" s="81">
        <v>57</v>
      </c>
      <c r="R305" s="1" t="s">
        <v>776</v>
      </c>
      <c r="S305" s="82">
        <v>178</v>
      </c>
      <c r="T305" s="82">
        <v>20</v>
      </c>
      <c r="U305" s="82">
        <v>201</v>
      </c>
      <c r="V305" s="82">
        <v>213</v>
      </c>
      <c r="W305" s="2"/>
    </row>
    <row r="306" spans="1:23" ht="17.25" customHeight="1">
      <c r="A306" s="26"/>
      <c r="I306" s="81">
        <v>28</v>
      </c>
      <c r="J306" s="1" t="s">
        <v>318</v>
      </c>
      <c r="K306" s="82">
        <v>259</v>
      </c>
      <c r="L306" s="82">
        <v>90</v>
      </c>
      <c r="M306" s="82">
        <v>354</v>
      </c>
      <c r="N306" s="82">
        <v>394</v>
      </c>
      <c r="O306" s="9"/>
      <c r="Q306" s="21"/>
      <c r="R306" s="21"/>
      <c r="S306" s="31">
        <f>SUM(K279:K308,S279:S305)</f>
        <v>15508</v>
      </c>
      <c r="T306" s="31">
        <f>SUM(L279:L308,T279:T305)</f>
        <v>6721</v>
      </c>
      <c r="U306" s="31">
        <f>SUM(M279:M308,U279:U305)</f>
        <v>22494</v>
      </c>
      <c r="V306" s="31">
        <f>SUM(N279:N308,V279:V305)</f>
        <v>23612</v>
      </c>
      <c r="W306" s="9"/>
    </row>
    <row r="307" spans="1:15" ht="15">
      <c r="A307" s="26"/>
      <c r="I307" s="81">
        <v>29</v>
      </c>
      <c r="J307" s="1" t="s">
        <v>388</v>
      </c>
      <c r="K307" s="82">
        <v>318</v>
      </c>
      <c r="L307" s="82">
        <v>75</v>
      </c>
      <c r="M307" s="82">
        <v>403</v>
      </c>
      <c r="N307" s="82">
        <v>429</v>
      </c>
      <c r="O307" s="9"/>
    </row>
    <row r="308" spans="1:23" ht="18.75">
      <c r="A308" s="26"/>
      <c r="I308" s="81">
        <v>30</v>
      </c>
      <c r="J308" s="1" t="s">
        <v>387</v>
      </c>
      <c r="K308" s="82">
        <v>238</v>
      </c>
      <c r="L308" s="82">
        <v>90</v>
      </c>
      <c r="M308" s="82">
        <v>328</v>
      </c>
      <c r="N308" s="82">
        <v>338</v>
      </c>
      <c r="O308" s="9"/>
      <c r="Q308" s="26"/>
      <c r="R308" s="27"/>
      <c r="S308" s="24"/>
      <c r="T308" s="24"/>
      <c r="U308" s="24"/>
      <c r="V308" s="24"/>
      <c r="W308" s="28"/>
    </row>
    <row r="309" ht="15">
      <c r="A309" s="26"/>
    </row>
    <row r="311" spans="9:14" ht="14.25">
      <c r="I311" s="8"/>
      <c r="J311" s="8"/>
      <c r="K311" s="8"/>
      <c r="L311" s="8"/>
      <c r="M311" s="8"/>
      <c r="N311" s="8"/>
    </row>
    <row r="312" spans="2:22" ht="15">
      <c r="B312" s="23"/>
      <c r="C312" s="23"/>
      <c r="D312" s="24"/>
      <c r="E312" s="24"/>
      <c r="F312" s="24"/>
      <c r="G312" s="24"/>
      <c r="I312" s="27"/>
      <c r="J312" s="24"/>
      <c r="K312" s="24"/>
      <c r="L312" s="24"/>
      <c r="M312" s="24"/>
      <c r="N312" s="8"/>
      <c r="R312" s="27"/>
      <c r="S312" s="27"/>
      <c r="T312" s="27"/>
      <c r="U312" s="27"/>
      <c r="V312" s="27"/>
    </row>
    <row r="313" spans="2:22" ht="15" customHeight="1">
      <c r="B313" s="180" t="s">
        <v>5</v>
      </c>
      <c r="C313" s="197" t="s">
        <v>8</v>
      </c>
      <c r="D313" s="197" t="s">
        <v>9</v>
      </c>
      <c r="E313" s="186" t="s">
        <v>10</v>
      </c>
      <c r="F313" s="180" t="s">
        <v>11</v>
      </c>
      <c r="I313" s="27"/>
      <c r="J313" s="24"/>
      <c r="K313" s="24"/>
      <c r="L313" s="24"/>
      <c r="M313" s="24"/>
      <c r="N313" s="8"/>
      <c r="R313" s="27"/>
      <c r="S313" s="27"/>
      <c r="T313" s="27"/>
      <c r="U313" s="27"/>
      <c r="V313" s="27"/>
    </row>
    <row r="314" spans="2:22" ht="15">
      <c r="B314" s="181"/>
      <c r="C314" s="198"/>
      <c r="D314" s="198"/>
      <c r="E314" s="196"/>
      <c r="F314" s="181"/>
      <c r="I314" s="27"/>
      <c r="J314" s="24"/>
      <c r="K314" s="24"/>
      <c r="L314" s="24"/>
      <c r="M314" s="24"/>
      <c r="N314" s="8"/>
      <c r="R314" s="27"/>
      <c r="S314" s="27"/>
      <c r="T314" s="27"/>
      <c r="U314" s="27"/>
      <c r="V314" s="27"/>
    </row>
    <row r="315" spans="1:22" ht="15">
      <c r="A315" s="13"/>
      <c r="B315" s="181"/>
      <c r="C315" s="198"/>
      <c r="D315" s="198"/>
      <c r="E315" s="196"/>
      <c r="F315" s="181"/>
      <c r="H315" s="5"/>
      <c r="I315" s="8"/>
      <c r="J315" s="8"/>
      <c r="K315" s="8"/>
      <c r="L315" s="8"/>
      <c r="M315" s="8"/>
      <c r="N315" s="8"/>
      <c r="R315" s="27"/>
      <c r="S315" s="27"/>
      <c r="T315" s="27"/>
      <c r="U315" s="27"/>
      <c r="V315" s="27"/>
    </row>
    <row r="316" spans="1:22" ht="15">
      <c r="A316" s="13"/>
      <c r="B316" s="182"/>
      <c r="C316" s="199"/>
      <c r="D316" s="199"/>
      <c r="E316" s="187"/>
      <c r="F316" s="182"/>
      <c r="H316" s="5"/>
      <c r="I316" s="8"/>
      <c r="J316" s="8"/>
      <c r="K316" s="8"/>
      <c r="L316" s="8"/>
      <c r="M316" s="8"/>
      <c r="N316" s="8"/>
      <c r="R316" s="27"/>
      <c r="S316" s="27"/>
      <c r="T316" s="27"/>
      <c r="U316" s="27"/>
      <c r="V316" s="27"/>
    </row>
    <row r="317" spans="1:22" ht="15" customHeight="1">
      <c r="A317" s="13"/>
      <c r="B317" s="96" t="s">
        <v>293</v>
      </c>
      <c r="C317" s="94">
        <f>SUM(K36,AA37,K46:K48,K49:K53,K184,S176)</f>
        <v>9745</v>
      </c>
      <c r="D317" s="94">
        <f>SUM(L36,AB37,L46:L48,L49:L53,L184,T176)</f>
        <v>49575</v>
      </c>
      <c r="E317" s="94">
        <f>SUM(M36,AC37,M46:M48,M49:M53,M184,U176)</f>
        <v>60120</v>
      </c>
      <c r="F317" s="94">
        <f>SUM(N36,AD37,N46:N48,N49:N53,N184,V176)</f>
        <v>69925</v>
      </c>
      <c r="H317" s="5"/>
      <c r="I317" s="8"/>
      <c r="J317" s="8"/>
      <c r="K317" s="8"/>
      <c r="L317" s="8"/>
      <c r="M317" s="8"/>
      <c r="N317" s="8"/>
      <c r="R317" s="27"/>
      <c r="S317" s="27"/>
      <c r="T317" s="27"/>
      <c r="U317" s="27"/>
      <c r="V317" s="27"/>
    </row>
    <row r="318" spans="1:22" ht="15" customHeight="1">
      <c r="A318" s="13"/>
      <c r="B318" s="97"/>
      <c r="C318" s="95"/>
      <c r="D318" s="95"/>
      <c r="E318" s="95"/>
      <c r="F318" s="95"/>
      <c r="H318" s="5"/>
      <c r="R318" s="27"/>
      <c r="S318" s="27"/>
      <c r="T318" s="27"/>
      <c r="U318" s="27"/>
      <c r="V318" s="27"/>
    </row>
    <row r="319" spans="2:22" ht="15" customHeight="1">
      <c r="B319" s="96" t="s">
        <v>294</v>
      </c>
      <c r="C319" s="94">
        <f>SUM(S35,C84,AA256)</f>
        <v>6426</v>
      </c>
      <c r="D319" s="94">
        <f>SUM(T35,D84,AB256)</f>
        <v>25585</v>
      </c>
      <c r="E319" s="94">
        <f>SUM(U35,E84,AC256)</f>
        <v>32460</v>
      </c>
      <c r="F319" s="94">
        <f>SUM(V35,F84,AD256)</f>
        <v>34759</v>
      </c>
      <c r="H319" s="5"/>
      <c r="R319" s="27"/>
      <c r="S319" s="27"/>
      <c r="T319" s="27"/>
      <c r="U319" s="27"/>
      <c r="V319" s="27"/>
    </row>
    <row r="320" spans="2:22" ht="15" customHeight="1">
      <c r="B320" s="97"/>
      <c r="C320" s="95"/>
      <c r="D320" s="95"/>
      <c r="E320" s="95"/>
      <c r="F320" s="95"/>
      <c r="H320" s="5"/>
      <c r="R320" s="27"/>
      <c r="S320" s="27"/>
      <c r="T320" s="27"/>
      <c r="U320" s="27"/>
      <c r="V320" s="27"/>
    </row>
    <row r="321" spans="2:22" ht="15" customHeight="1">
      <c r="B321" s="96" t="s">
        <v>295</v>
      </c>
      <c r="C321" s="94">
        <f>SUM(K54:K71,K72:K80,AA155,S247)</f>
        <v>15717</v>
      </c>
      <c r="D321" s="94">
        <f>SUM(L54:L71,L72:L80,AB155,T247)</f>
        <v>23674</v>
      </c>
      <c r="E321" s="94">
        <f>SUM(M54:M71,M72:M80,AC155,U247)</f>
        <v>39866</v>
      </c>
      <c r="F321" s="94">
        <f>SUM(N54:N71,N72:N80,AD155,V247)</f>
        <v>41497</v>
      </c>
      <c r="H321" s="5"/>
      <c r="R321" s="8"/>
      <c r="S321" s="27"/>
      <c r="T321" s="27"/>
      <c r="U321" s="27"/>
      <c r="V321" s="27"/>
    </row>
    <row r="322" spans="2:22" ht="15" customHeight="1">
      <c r="B322" s="97"/>
      <c r="C322" s="95"/>
      <c r="D322" s="95"/>
      <c r="E322" s="95"/>
      <c r="F322" s="95"/>
      <c r="H322" s="5"/>
      <c r="R322" s="29"/>
      <c r="S322" s="27"/>
      <c r="T322" s="27"/>
      <c r="U322" s="27"/>
      <c r="V322" s="27"/>
    </row>
    <row r="323" spans="2:22" ht="15" customHeight="1">
      <c r="B323" s="96" t="s">
        <v>296</v>
      </c>
      <c r="C323" s="94">
        <f>SUM(C33,S149,AA202,K245,C292)</f>
        <v>20142</v>
      </c>
      <c r="D323" s="94">
        <f>SUM(D33,T149,AB202,L245,D292)</f>
        <v>37203</v>
      </c>
      <c r="E323" s="94">
        <f>SUM(E33,U149,AC202,M245,E292)</f>
        <v>58148</v>
      </c>
      <c r="F323" s="94">
        <f>SUM(F33,V149,AD202,N245,F292)</f>
        <v>62652</v>
      </c>
      <c r="H323" s="5"/>
      <c r="R323" s="8"/>
      <c r="S323" s="27"/>
      <c r="T323" s="27"/>
      <c r="U323" s="27"/>
      <c r="V323" s="27"/>
    </row>
    <row r="324" spans="2:22" ht="15" customHeight="1">
      <c r="B324" s="97"/>
      <c r="C324" s="95"/>
      <c r="D324" s="95"/>
      <c r="E324" s="95"/>
      <c r="F324" s="95"/>
      <c r="H324" s="5"/>
      <c r="R324" s="46"/>
      <c r="S324" s="27"/>
      <c r="T324" s="27"/>
      <c r="U324" s="27"/>
      <c r="V324" s="27"/>
    </row>
    <row r="325" spans="2:22" ht="15" customHeight="1">
      <c r="B325" s="96" t="s">
        <v>297</v>
      </c>
      <c r="C325" s="94">
        <f>SUM(S100,AA107,C165:C210,C269)</f>
        <v>45301</v>
      </c>
      <c r="D325" s="94">
        <f>SUM(T100,AB107,D165:D210,D269)</f>
        <v>40863</v>
      </c>
      <c r="E325" s="94">
        <f>SUM(U100,AC107,E165:E210,E269)</f>
        <v>86957</v>
      </c>
      <c r="F325" s="94">
        <f>SUM(V100,AD107,F165:F210,F269)</f>
        <v>90207</v>
      </c>
      <c r="H325" s="5"/>
      <c r="R325" s="27"/>
      <c r="S325" s="27"/>
      <c r="T325" s="27"/>
      <c r="U325" s="27"/>
      <c r="V325" s="27"/>
    </row>
    <row r="326" spans="2:22" ht="15" customHeight="1">
      <c r="B326" s="97"/>
      <c r="C326" s="95"/>
      <c r="D326" s="95"/>
      <c r="E326" s="95"/>
      <c r="F326" s="95"/>
      <c r="H326" s="5"/>
      <c r="R326" s="27"/>
      <c r="S326" s="27"/>
      <c r="T326" s="27"/>
      <c r="U326" s="27"/>
      <c r="V326" s="27"/>
    </row>
    <row r="327" spans="2:22" ht="15" customHeight="1">
      <c r="B327" s="96" t="s">
        <v>298</v>
      </c>
      <c r="C327" s="94">
        <f>SUM(C148,C155:C164,S306)</f>
        <v>29824</v>
      </c>
      <c r="D327" s="94">
        <f>SUM(D148,D155:D164,T306)</f>
        <v>13309</v>
      </c>
      <c r="E327" s="94">
        <f>SUM(E148,E155:E164,U306)</f>
        <v>43642</v>
      </c>
      <c r="F327" s="94">
        <f>SUM(F148,F155:F164,V306)</f>
        <v>45422</v>
      </c>
      <c r="H327" s="5"/>
      <c r="R327" s="27"/>
      <c r="S327" s="27"/>
      <c r="T327" s="27"/>
      <c r="U327" s="27"/>
      <c r="V327" s="27"/>
    </row>
    <row r="328" spans="2:22" ht="15" customHeight="1">
      <c r="B328" s="97"/>
      <c r="C328" s="95"/>
      <c r="D328" s="95"/>
      <c r="E328" s="95"/>
      <c r="F328" s="95"/>
      <c r="H328" s="5"/>
      <c r="R328" s="27"/>
      <c r="S328" s="27"/>
      <c r="T328" s="27"/>
      <c r="U328" s="27"/>
      <c r="V328" s="27"/>
    </row>
    <row r="329" spans="2:22" ht="15" customHeight="1">
      <c r="B329" s="96" t="s">
        <v>818</v>
      </c>
      <c r="C329" s="94">
        <f>SUM(C211:C213)</f>
        <v>1281</v>
      </c>
      <c r="D329" s="94">
        <f>SUM(D211:D213)</f>
        <v>8</v>
      </c>
      <c r="E329" s="94">
        <f>SUM(E211:E213)</f>
        <v>1290</v>
      </c>
      <c r="F329" s="94">
        <f>SUM(F211:F213)</f>
        <v>1304</v>
      </c>
      <c r="G329" s="98" t="s">
        <v>819</v>
      </c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27"/>
      <c r="T329" s="27"/>
      <c r="U329" s="27"/>
      <c r="V329" s="27"/>
    </row>
    <row r="330" spans="2:22" ht="15" customHeight="1">
      <c r="B330" s="97"/>
      <c r="C330" s="95"/>
      <c r="D330" s="95"/>
      <c r="E330" s="95"/>
      <c r="F330" s="95"/>
      <c r="G330" s="98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27"/>
      <c r="T330" s="27"/>
      <c r="U330" s="27"/>
      <c r="V330" s="27"/>
    </row>
    <row r="331" spans="2:22" ht="15" customHeight="1">
      <c r="B331" s="96" t="s">
        <v>300</v>
      </c>
      <c r="C331" s="94">
        <f>SUM(C279:C289)</f>
        <v>2634</v>
      </c>
      <c r="D331" s="94">
        <f>SUM(D279:D289)</f>
        <v>2033</v>
      </c>
      <c r="E331" s="94">
        <f>SUM(E279:E289)</f>
        <v>4713</v>
      </c>
      <c r="F331" s="94">
        <f>SUM(F279:F289)</f>
        <v>5050</v>
      </c>
      <c r="H331" s="5"/>
      <c r="R331" s="27"/>
      <c r="S331" s="27"/>
      <c r="T331" s="27"/>
      <c r="U331" s="27"/>
      <c r="V331" s="27"/>
    </row>
    <row r="332" spans="2:22" ht="15" customHeight="1">
      <c r="B332" s="97"/>
      <c r="C332" s="95"/>
      <c r="D332" s="95"/>
      <c r="E332" s="95"/>
      <c r="F332" s="95"/>
      <c r="H332" s="5"/>
      <c r="R332" s="27"/>
      <c r="S332" s="27"/>
      <c r="T332" s="27"/>
      <c r="U332" s="27"/>
      <c r="V332" s="27"/>
    </row>
    <row r="333" spans="2:22" ht="15" customHeight="1">
      <c r="B333" s="96" t="s">
        <v>301</v>
      </c>
      <c r="C333" s="94">
        <f>SUM(K156,C290:C291,C293,C294,C295,C296,C297,C298:C303)</f>
        <v>12023</v>
      </c>
      <c r="D333" s="94">
        <f>SUM(L156,D290:D291,D293,D294,D295,D296,D297,D298:D303)</f>
        <v>13010</v>
      </c>
      <c r="E333" s="94">
        <f>SUM(M156,E290:E291,E293,E294,E295,E296,E297,E298:E303)</f>
        <v>25321</v>
      </c>
      <c r="F333" s="94">
        <f>SUM(N156,F290:F291,F293,F294,F295,F296,F297,F298:F303)</f>
        <v>26286</v>
      </c>
      <c r="H333" s="5"/>
      <c r="R333" s="27"/>
      <c r="S333" s="27"/>
      <c r="T333" s="27"/>
      <c r="U333" s="27"/>
      <c r="V333" s="27"/>
    </row>
    <row r="334" spans="2:22" ht="16.5" customHeight="1">
      <c r="B334" s="97"/>
      <c r="C334" s="95"/>
      <c r="D334" s="95"/>
      <c r="E334" s="95"/>
      <c r="F334" s="95"/>
      <c r="H334" s="5"/>
      <c r="R334" s="27"/>
      <c r="S334" s="27"/>
      <c r="T334" s="27"/>
      <c r="U334" s="27"/>
      <c r="V334" s="27"/>
    </row>
    <row r="335" spans="2:22" ht="15" customHeight="1">
      <c r="B335" s="96" t="s">
        <v>299</v>
      </c>
      <c r="C335" s="213">
        <f>SUM(C317:C334)</f>
        <v>143093</v>
      </c>
      <c r="D335" s="213">
        <f>SUM(D317:D334)</f>
        <v>205260</v>
      </c>
      <c r="E335" s="213">
        <f>SUM(E317:E334)</f>
        <v>352517</v>
      </c>
      <c r="F335" s="211">
        <f>SUM(F317:F334)</f>
        <v>377102</v>
      </c>
      <c r="H335" s="5"/>
      <c r="R335" s="27"/>
      <c r="S335" s="27"/>
      <c r="T335" s="27"/>
      <c r="U335" s="27"/>
      <c r="V335" s="27"/>
    </row>
    <row r="336" spans="2:22" ht="15" customHeight="1">
      <c r="B336" s="97"/>
      <c r="C336" s="214"/>
      <c r="D336" s="214"/>
      <c r="E336" s="214"/>
      <c r="F336" s="212"/>
      <c r="H336" s="5"/>
      <c r="R336" s="27"/>
      <c r="S336" s="27"/>
      <c r="T336" s="27"/>
      <c r="U336" s="27"/>
      <c r="V336" s="27"/>
    </row>
    <row r="337" spans="2:22" ht="18.75">
      <c r="B337" s="47"/>
      <c r="C337" s="48"/>
      <c r="D337" s="48"/>
      <c r="E337" s="48"/>
      <c r="F337" s="48"/>
      <c r="G337" s="48"/>
      <c r="H337" s="5"/>
      <c r="R337" s="27"/>
      <c r="S337" s="24"/>
      <c r="T337" s="24"/>
      <c r="U337" s="24"/>
      <c r="V337" s="24"/>
    </row>
    <row r="338" spans="2:22" ht="21" customHeight="1" thickBot="1">
      <c r="B338" s="49"/>
      <c r="C338" s="49"/>
      <c r="D338" s="50"/>
      <c r="E338" s="50"/>
      <c r="F338" s="50"/>
      <c r="G338" s="50"/>
      <c r="H338" s="5"/>
      <c r="J338" s="171" t="s">
        <v>804</v>
      </c>
      <c r="K338" s="171"/>
      <c r="L338" s="171"/>
      <c r="M338" s="171"/>
      <c r="N338" s="171"/>
      <c r="O338" s="171"/>
      <c r="R338" s="27"/>
      <c r="S338" s="27"/>
      <c r="T338" s="27"/>
      <c r="U338" s="27"/>
      <c r="V338" s="27"/>
    </row>
    <row r="339" spans="1:22" ht="15" customHeight="1">
      <c r="A339" s="100" t="s">
        <v>798</v>
      </c>
      <c r="B339" s="101"/>
      <c r="C339" s="101"/>
      <c r="D339" s="101"/>
      <c r="E339" s="101"/>
      <c r="F339" s="101"/>
      <c r="G339" s="102"/>
      <c r="H339" s="71"/>
      <c r="I339" s="71"/>
      <c r="R339" s="27"/>
      <c r="S339" s="24"/>
      <c r="T339" s="24"/>
      <c r="U339" s="24"/>
      <c r="V339" s="24"/>
    </row>
    <row r="340" spans="1:22" ht="15" customHeight="1">
      <c r="A340" s="103"/>
      <c r="B340" s="104"/>
      <c r="C340" s="104"/>
      <c r="D340" s="104"/>
      <c r="E340" s="104"/>
      <c r="F340" s="104"/>
      <c r="G340" s="105"/>
      <c r="H340" s="71"/>
      <c r="I340" s="71"/>
      <c r="R340" s="23"/>
      <c r="S340" s="27"/>
      <c r="T340" s="27"/>
      <c r="U340" s="27"/>
      <c r="V340" s="27"/>
    </row>
    <row r="341" spans="1:22" ht="15.75" customHeight="1" thickBot="1">
      <c r="A341" s="106"/>
      <c r="B341" s="107"/>
      <c r="C341" s="107"/>
      <c r="D341" s="107"/>
      <c r="E341" s="107"/>
      <c r="F341" s="107"/>
      <c r="G341" s="108"/>
      <c r="H341" s="71"/>
      <c r="I341" s="71"/>
      <c r="R341" s="27"/>
      <c r="S341" s="27"/>
      <c r="T341" s="27"/>
      <c r="U341" s="27"/>
      <c r="V341" s="27"/>
    </row>
    <row r="342" spans="2:22" ht="19.5" thickBot="1">
      <c r="B342" s="48"/>
      <c r="C342" s="48"/>
      <c r="D342" s="48"/>
      <c r="E342" s="48"/>
      <c r="F342" s="48"/>
      <c r="G342" s="48"/>
      <c r="H342" s="5"/>
      <c r="R342" s="27"/>
      <c r="S342" s="27"/>
      <c r="T342" s="27"/>
      <c r="U342" s="27"/>
      <c r="V342" s="27"/>
    </row>
    <row r="343" spans="1:22" ht="30.75" customHeight="1">
      <c r="A343" s="109" t="s">
        <v>838</v>
      </c>
      <c r="B343" s="110"/>
      <c r="C343" s="110"/>
      <c r="D343" s="110"/>
      <c r="E343" s="110"/>
      <c r="F343" s="110"/>
      <c r="G343" s="111"/>
      <c r="H343" s="72"/>
      <c r="I343" s="72"/>
      <c r="R343" s="27"/>
      <c r="S343" s="27"/>
      <c r="T343" s="27"/>
      <c r="U343" s="27"/>
      <c r="V343" s="27"/>
    </row>
    <row r="344" spans="1:22" ht="30.75" customHeight="1">
      <c r="A344" s="112"/>
      <c r="B344" s="113"/>
      <c r="C344" s="113"/>
      <c r="D344" s="113"/>
      <c r="E344" s="113"/>
      <c r="F344" s="113"/>
      <c r="G344" s="114"/>
      <c r="H344" s="72"/>
      <c r="I344" s="72"/>
      <c r="R344" s="27"/>
      <c r="S344" s="27"/>
      <c r="T344" s="27"/>
      <c r="U344" s="27"/>
      <c r="V344" s="27"/>
    </row>
    <row r="345" spans="1:9" ht="13.5" customHeight="1">
      <c r="A345" s="112"/>
      <c r="B345" s="113"/>
      <c r="C345" s="113"/>
      <c r="D345" s="113"/>
      <c r="E345" s="113"/>
      <c r="F345" s="113"/>
      <c r="G345" s="114"/>
      <c r="H345" s="72"/>
      <c r="I345" s="72"/>
    </row>
    <row r="346" spans="1:10" ht="13.5" customHeight="1">
      <c r="A346" s="112"/>
      <c r="B346" s="113"/>
      <c r="C346" s="113"/>
      <c r="D346" s="113"/>
      <c r="E346" s="113"/>
      <c r="F346" s="113"/>
      <c r="G346" s="114"/>
      <c r="H346" s="72"/>
      <c r="I346" s="72"/>
      <c r="J346" s="48"/>
    </row>
    <row r="347" spans="1:10" ht="18.75" customHeight="1">
      <c r="A347" s="112"/>
      <c r="B347" s="113"/>
      <c r="C347" s="113"/>
      <c r="D347" s="113"/>
      <c r="E347" s="113"/>
      <c r="F347" s="113"/>
      <c r="G347" s="114"/>
      <c r="H347" s="72"/>
      <c r="I347" s="72"/>
      <c r="J347" s="48"/>
    </row>
    <row r="348" spans="1:9" ht="14.25" customHeight="1" thickBot="1">
      <c r="A348" s="115"/>
      <c r="B348" s="116"/>
      <c r="C348" s="116"/>
      <c r="D348" s="116"/>
      <c r="E348" s="116"/>
      <c r="F348" s="116"/>
      <c r="G348" s="117"/>
      <c r="H348" s="72"/>
      <c r="I348" s="72"/>
    </row>
    <row r="349" spans="2:9" ht="18.75" customHeight="1">
      <c r="B349" s="227"/>
      <c r="C349" s="227"/>
      <c r="D349" s="227"/>
      <c r="E349" s="227"/>
      <c r="F349" s="227"/>
      <c r="G349" s="227"/>
      <c r="H349" s="227"/>
      <c r="I349" s="227"/>
    </row>
    <row r="350" spans="2:9" ht="18.75" customHeight="1">
      <c r="B350" s="227"/>
      <c r="C350" s="227"/>
      <c r="D350" s="227"/>
      <c r="E350" s="227"/>
      <c r="F350" s="227"/>
      <c r="G350" s="227"/>
      <c r="H350" s="227"/>
      <c r="I350" s="227"/>
    </row>
    <row r="351" spans="2:9" ht="14.25">
      <c r="B351" s="227"/>
      <c r="C351" s="227"/>
      <c r="D351" s="227"/>
      <c r="E351" s="227"/>
      <c r="F351" s="227"/>
      <c r="G351" s="227"/>
      <c r="H351" s="227"/>
      <c r="I351" s="227"/>
    </row>
    <row r="352" spans="2:9" ht="14.25">
      <c r="B352" s="227"/>
      <c r="C352" s="227"/>
      <c r="D352" s="227"/>
      <c r="E352" s="227"/>
      <c r="F352" s="227"/>
      <c r="G352" s="227"/>
      <c r="H352" s="227"/>
      <c r="I352" s="227"/>
    </row>
    <row r="353" spans="1:10" ht="18.75" customHeight="1">
      <c r="A353" s="142" t="s">
        <v>530</v>
      </c>
      <c r="B353" s="142"/>
      <c r="C353" s="142"/>
      <c r="D353" s="142"/>
      <c r="E353" s="142"/>
      <c r="F353" s="142"/>
      <c r="G353" s="142"/>
      <c r="H353" s="142"/>
      <c r="I353" s="142"/>
      <c r="J353" s="142"/>
    </row>
    <row r="354" spans="1:10" ht="19.5" customHeight="1" thickBot="1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</row>
    <row r="355" spans="1:10" ht="42" customHeight="1">
      <c r="A355" s="143" t="s">
        <v>799</v>
      </c>
      <c r="B355" s="145"/>
      <c r="C355" s="146"/>
      <c r="D355" s="146"/>
      <c r="E355" s="146"/>
      <c r="F355" s="146"/>
      <c r="G355" s="147"/>
      <c r="H355" s="51"/>
      <c r="I355" s="51"/>
      <c r="J355" s="51"/>
    </row>
    <row r="356" spans="1:10" ht="42" customHeight="1">
      <c r="A356" s="144"/>
      <c r="B356" s="148"/>
      <c r="C356" s="149"/>
      <c r="D356" s="149"/>
      <c r="E356" s="149"/>
      <c r="F356" s="149"/>
      <c r="G356" s="150"/>
      <c r="H356" s="51"/>
      <c r="I356" s="51"/>
      <c r="J356" s="51"/>
    </row>
    <row r="357" spans="1:10" ht="13.5" customHeight="1">
      <c r="A357" s="131" t="s">
        <v>270</v>
      </c>
      <c r="B357" s="151"/>
      <c r="C357" s="152"/>
      <c r="D357" s="152"/>
      <c r="E357" s="152"/>
      <c r="F357" s="152"/>
      <c r="G357" s="153"/>
      <c r="H357" s="48"/>
      <c r="I357" s="48"/>
      <c r="J357" s="48"/>
    </row>
    <row r="358" spans="1:10" ht="39.75" customHeight="1">
      <c r="A358" s="132"/>
      <c r="B358" s="154"/>
      <c r="C358" s="155"/>
      <c r="D358" s="155"/>
      <c r="E358" s="155"/>
      <c r="F358" s="155"/>
      <c r="G358" s="156"/>
      <c r="H358" s="48"/>
      <c r="I358" s="48"/>
      <c r="J358" s="48"/>
    </row>
    <row r="359" spans="1:10" ht="42" customHeight="1">
      <c r="A359" s="75" t="s">
        <v>273</v>
      </c>
      <c r="B359" s="157"/>
      <c r="C359" s="158"/>
      <c r="D359" s="159"/>
      <c r="E359" s="160"/>
      <c r="F359" s="160"/>
      <c r="G359" s="161"/>
      <c r="H359" s="67"/>
      <c r="I359" s="67"/>
      <c r="J359" s="51"/>
    </row>
    <row r="360" spans="1:10" ht="42" customHeight="1">
      <c r="A360" s="75" t="s">
        <v>271</v>
      </c>
      <c r="B360" s="157"/>
      <c r="C360" s="158"/>
      <c r="D360" s="162"/>
      <c r="E360" s="163"/>
      <c r="F360" s="163"/>
      <c r="G360" s="164"/>
      <c r="H360" s="48"/>
      <c r="I360" s="67"/>
      <c r="J360" s="51"/>
    </row>
    <row r="361" spans="1:11" ht="13.5" customHeight="1">
      <c r="A361" s="165"/>
      <c r="B361" s="166"/>
      <c r="C361" s="167"/>
      <c r="D361" s="223"/>
      <c r="E361" s="166"/>
      <c r="F361" s="166"/>
      <c r="G361" s="224"/>
      <c r="H361" s="48"/>
      <c r="I361" s="68"/>
      <c r="J361" s="48"/>
      <c r="K361" s="48"/>
    </row>
    <row r="362" spans="1:11" ht="38.25" customHeight="1">
      <c r="A362" s="168"/>
      <c r="B362" s="169"/>
      <c r="C362" s="170"/>
      <c r="D362" s="225"/>
      <c r="E362" s="169"/>
      <c r="F362" s="169"/>
      <c r="G362" s="226"/>
      <c r="H362" s="48"/>
      <c r="I362" s="68"/>
      <c r="J362" s="48"/>
      <c r="K362" s="48"/>
    </row>
    <row r="363" spans="1:10" ht="25.5" customHeight="1">
      <c r="A363" s="131" t="s">
        <v>249</v>
      </c>
      <c r="B363" s="133" t="s">
        <v>800</v>
      </c>
      <c r="C363" s="134"/>
      <c r="D363" s="134"/>
      <c r="E363" s="134"/>
      <c r="F363" s="134"/>
      <c r="G363" s="135"/>
      <c r="H363" s="69"/>
      <c r="I363" s="69"/>
      <c r="J363" s="69"/>
    </row>
    <row r="364" spans="1:10" ht="29.25" customHeight="1">
      <c r="A364" s="132"/>
      <c r="B364" s="136"/>
      <c r="C364" s="137"/>
      <c r="D364" s="137"/>
      <c r="E364" s="137"/>
      <c r="F364" s="137"/>
      <c r="G364" s="138"/>
      <c r="H364" s="69"/>
      <c r="I364" s="69"/>
      <c r="J364" s="69"/>
    </row>
    <row r="365" spans="1:10" ht="25.5" customHeight="1">
      <c r="A365" s="131" t="s">
        <v>250</v>
      </c>
      <c r="B365" s="133" t="s">
        <v>801</v>
      </c>
      <c r="C365" s="134"/>
      <c r="D365" s="134"/>
      <c r="E365" s="134"/>
      <c r="F365" s="134"/>
      <c r="G365" s="135"/>
      <c r="H365" s="48"/>
      <c r="I365" s="48"/>
      <c r="J365" s="48"/>
    </row>
    <row r="366" spans="1:10" ht="25.5" customHeight="1" thickBot="1">
      <c r="A366" s="132"/>
      <c r="B366" s="136"/>
      <c r="C366" s="137"/>
      <c r="D366" s="137"/>
      <c r="E366" s="137"/>
      <c r="F366" s="137"/>
      <c r="G366" s="138"/>
      <c r="H366" s="48"/>
      <c r="I366" s="48"/>
      <c r="J366" s="48"/>
    </row>
    <row r="367" spans="1:25" ht="49.5" customHeight="1" thickBot="1">
      <c r="A367" s="76" t="s">
        <v>534</v>
      </c>
      <c r="B367" s="139" t="s">
        <v>802</v>
      </c>
      <c r="C367" s="140"/>
      <c r="D367" s="140"/>
      <c r="E367" s="140"/>
      <c r="F367" s="140"/>
      <c r="G367" s="141"/>
      <c r="H367" s="48"/>
      <c r="I367" s="48"/>
      <c r="J367" s="64"/>
      <c r="K367" s="66"/>
      <c r="L367" s="66"/>
      <c r="M367" s="66"/>
      <c r="N367" s="66"/>
      <c r="O367" s="66"/>
      <c r="P367" s="66"/>
      <c r="Q367" s="66"/>
      <c r="R367" s="55"/>
      <c r="S367" s="8"/>
      <c r="T367" s="8"/>
      <c r="U367" s="8"/>
      <c r="V367" s="8"/>
      <c r="W367" s="8"/>
      <c r="X367" s="8"/>
      <c r="Y367" s="8"/>
    </row>
    <row r="368" spans="2:25" ht="36" customHeight="1" thickBot="1">
      <c r="B368" s="70"/>
      <c r="C368" s="48"/>
      <c r="D368" s="48"/>
      <c r="E368" s="48"/>
      <c r="F368" s="48"/>
      <c r="G368" s="48"/>
      <c r="H368" s="48"/>
      <c r="I368" s="48"/>
      <c r="J368" s="74"/>
      <c r="K368" s="56"/>
      <c r="L368" s="56"/>
      <c r="M368" s="56"/>
      <c r="N368" s="56"/>
      <c r="O368" s="56"/>
      <c r="P368" s="56"/>
      <c r="Q368" s="56"/>
      <c r="R368" s="57"/>
      <c r="S368" s="8"/>
      <c r="T368" s="8"/>
      <c r="U368" s="8"/>
      <c r="V368" s="8"/>
      <c r="W368" s="8"/>
      <c r="X368" s="8"/>
      <c r="Y368" s="8"/>
    </row>
    <row r="369" spans="2:7" ht="19.5" thickBot="1">
      <c r="B369" s="48"/>
      <c r="C369" s="48"/>
      <c r="D369" s="51"/>
      <c r="E369" s="51"/>
      <c r="F369" s="51"/>
      <c r="G369" s="51"/>
    </row>
    <row r="370" spans="1:21" ht="29.25" customHeight="1">
      <c r="A370" s="118"/>
      <c r="B370" s="119"/>
      <c r="C370" s="120"/>
      <c r="E370" s="209" t="s">
        <v>526</v>
      </c>
      <c r="F370" s="207"/>
      <c r="G370" s="207"/>
      <c r="H370" s="207"/>
      <c r="I370" s="215"/>
      <c r="K370" s="8"/>
      <c r="L370" s="65"/>
      <c r="M370" s="65"/>
      <c r="N370" s="65"/>
      <c r="O370" s="65"/>
      <c r="P370" s="65"/>
      <c r="Q370" s="65"/>
      <c r="R370" s="65"/>
      <c r="S370" s="8"/>
      <c r="T370" s="8"/>
      <c r="U370" s="8"/>
    </row>
    <row r="371" spans="1:21" ht="29.25" customHeight="1" thickBot="1">
      <c r="A371" s="121"/>
      <c r="B371" s="122"/>
      <c r="C371" s="123"/>
      <c r="E371" s="210"/>
      <c r="F371" s="208"/>
      <c r="G371" s="208"/>
      <c r="H371" s="208"/>
      <c r="I371" s="216"/>
      <c r="K371" s="65"/>
      <c r="L371" s="65"/>
      <c r="M371" s="65"/>
      <c r="N371" s="65"/>
      <c r="O371" s="65"/>
      <c r="P371" s="65"/>
      <c r="Q371" s="65"/>
      <c r="R371" s="65"/>
      <c r="S371" s="8"/>
      <c r="T371" s="8"/>
      <c r="U371" s="8"/>
    </row>
    <row r="372" spans="1:21" ht="29.25" customHeight="1">
      <c r="A372" s="121"/>
      <c r="B372" s="122"/>
      <c r="C372" s="123"/>
      <c r="D372" s="52" t="s">
        <v>525</v>
      </c>
      <c r="E372" s="217"/>
      <c r="F372" s="219" t="s">
        <v>531</v>
      </c>
      <c r="G372" s="221"/>
      <c r="H372" s="203" t="s">
        <v>533</v>
      </c>
      <c r="I372" s="204"/>
      <c r="K372" s="8"/>
      <c r="L372" s="73"/>
      <c r="M372" s="73"/>
      <c r="N372" s="73"/>
      <c r="O372" s="73"/>
      <c r="P372" s="73"/>
      <c r="Q372" s="73"/>
      <c r="R372" s="73"/>
      <c r="S372" s="73"/>
      <c r="T372" s="73"/>
      <c r="U372" s="8"/>
    </row>
    <row r="373" spans="1:21" ht="29.25" customHeight="1" thickBot="1">
      <c r="A373" s="121"/>
      <c r="B373" s="122"/>
      <c r="C373" s="123"/>
      <c r="E373" s="218"/>
      <c r="F373" s="220"/>
      <c r="G373" s="222"/>
      <c r="H373" s="205"/>
      <c r="I373" s="206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8"/>
    </row>
    <row r="374" spans="1:9" ht="29.25" customHeight="1">
      <c r="A374" s="124"/>
      <c r="B374" s="125"/>
      <c r="C374" s="126"/>
      <c r="E374" s="209"/>
      <c r="F374" s="207" t="s">
        <v>532</v>
      </c>
      <c r="G374" s="207"/>
      <c r="H374" s="207"/>
      <c r="I374" s="215"/>
    </row>
    <row r="375" spans="1:9" ht="29.25" customHeight="1" thickBot="1">
      <c r="A375" s="127"/>
      <c r="B375" s="128"/>
      <c r="C375" s="129"/>
      <c r="E375" s="210"/>
      <c r="F375" s="208"/>
      <c r="G375" s="208"/>
      <c r="H375" s="208"/>
      <c r="I375" s="216"/>
    </row>
    <row r="376" spans="1:8" ht="24.75" customHeight="1">
      <c r="A376" s="130" t="s">
        <v>803</v>
      </c>
      <c r="B376" s="130"/>
      <c r="C376" s="130"/>
      <c r="D376" s="130"/>
      <c r="E376" s="130"/>
      <c r="H376" s="5"/>
    </row>
    <row r="377" ht="15" customHeight="1">
      <c r="H377" s="5"/>
    </row>
    <row r="378" ht="15" customHeight="1">
      <c r="H378" s="5"/>
    </row>
    <row r="379" spans="2:10" ht="15" customHeight="1">
      <c r="B379" s="61"/>
      <c r="C379" s="61"/>
      <c r="D379" s="61"/>
      <c r="E379" s="61"/>
      <c r="F379" s="61"/>
      <c r="G379" s="61"/>
      <c r="H379" s="61"/>
      <c r="I379" s="61"/>
      <c r="J379" s="61"/>
    </row>
    <row r="380" spans="2:10" ht="15" customHeight="1">
      <c r="B380" s="61"/>
      <c r="C380" s="61"/>
      <c r="D380" s="61"/>
      <c r="E380" s="61"/>
      <c r="F380" s="61"/>
      <c r="G380" s="61"/>
      <c r="H380" s="61"/>
      <c r="I380" s="61"/>
      <c r="J380" s="61"/>
    </row>
    <row r="381" spans="11:17" ht="15" customHeight="1">
      <c r="K381" s="54"/>
      <c r="L381" s="8"/>
      <c r="M381" s="8"/>
      <c r="N381" s="8"/>
      <c r="O381" s="8"/>
      <c r="P381" s="5"/>
      <c r="Q381" s="53"/>
    </row>
    <row r="382" spans="16:17" ht="15" customHeight="1">
      <c r="P382" s="5"/>
      <c r="Q382" s="53"/>
    </row>
    <row r="383" ht="15" customHeight="1"/>
    <row r="384" ht="15" customHeight="1"/>
    <row r="385" ht="15" customHeight="1"/>
    <row r="386" ht="26.25" customHeight="1"/>
    <row r="387" ht="15" customHeight="1"/>
    <row r="388" spans="2:10" ht="15" customHeight="1">
      <c r="B388" s="61"/>
      <c r="C388" s="61"/>
      <c r="D388" s="61"/>
      <c r="E388" s="61"/>
      <c r="F388" s="61"/>
      <c r="G388" s="61"/>
      <c r="H388" s="61"/>
      <c r="I388" s="61"/>
      <c r="J388" s="61"/>
    </row>
    <row r="389" spans="2:10" ht="15" customHeight="1">
      <c r="B389" s="61"/>
      <c r="C389" s="61"/>
      <c r="D389" s="61"/>
      <c r="E389" s="61"/>
      <c r="F389" s="61"/>
      <c r="G389" s="61"/>
      <c r="H389" s="61"/>
      <c r="I389" s="61"/>
      <c r="J389" s="61"/>
    </row>
    <row r="390" spans="2:10" ht="15" customHeight="1">
      <c r="B390" s="61"/>
      <c r="C390" s="61"/>
      <c r="D390" s="61"/>
      <c r="E390" s="61"/>
      <c r="F390" s="61"/>
      <c r="G390" s="61"/>
      <c r="H390" s="61"/>
      <c r="I390" s="61"/>
      <c r="J390" s="61"/>
    </row>
    <row r="391" spans="2:10" ht="15" customHeight="1">
      <c r="B391" s="61"/>
      <c r="C391" s="61"/>
      <c r="D391" s="61"/>
      <c r="E391" s="61"/>
      <c r="F391" s="61"/>
      <c r="G391" s="61"/>
      <c r="H391" s="61"/>
      <c r="I391" s="61"/>
      <c r="J391" s="61"/>
    </row>
    <row r="392" spans="2:9" ht="15" customHeight="1">
      <c r="B392" s="61"/>
      <c r="C392" s="61"/>
      <c r="D392" s="61"/>
      <c r="E392" s="61"/>
      <c r="F392" s="61"/>
      <c r="G392" s="61"/>
      <c r="H392" s="61"/>
      <c r="I392" s="61"/>
    </row>
    <row r="393" spans="2:9" ht="15" customHeight="1">
      <c r="B393" s="61"/>
      <c r="C393" s="61"/>
      <c r="D393" s="61"/>
      <c r="E393" s="61"/>
      <c r="F393" s="61"/>
      <c r="G393" s="61"/>
      <c r="H393" s="61"/>
      <c r="I393" s="61"/>
    </row>
    <row r="394" spans="2:9" ht="15" customHeight="1">
      <c r="B394" s="61"/>
      <c r="C394" s="61"/>
      <c r="D394" s="61"/>
      <c r="E394" s="61"/>
      <c r="F394" s="61"/>
      <c r="G394" s="61"/>
      <c r="H394" s="61"/>
      <c r="I394" s="61"/>
    </row>
    <row r="395" spans="2:9" ht="15" customHeight="1">
      <c r="B395" s="61"/>
      <c r="C395" s="61"/>
      <c r="D395" s="61"/>
      <c r="E395" s="61"/>
      <c r="F395" s="61"/>
      <c r="G395" s="61"/>
      <c r="H395" s="61"/>
      <c r="I395" s="61"/>
    </row>
    <row r="396" spans="2:9" ht="15" customHeight="1">
      <c r="B396" s="61"/>
      <c r="C396" s="61"/>
      <c r="D396" s="61"/>
      <c r="E396" s="61"/>
      <c r="F396" s="61"/>
      <c r="G396" s="61"/>
      <c r="H396" s="61"/>
      <c r="I396" s="61"/>
    </row>
    <row r="397" spans="2:9" ht="15" customHeight="1">
      <c r="B397" s="61"/>
      <c r="C397" s="61"/>
      <c r="D397" s="61"/>
      <c r="E397" s="61"/>
      <c r="F397" s="61"/>
      <c r="G397" s="61"/>
      <c r="H397" s="61"/>
      <c r="I397" s="61"/>
    </row>
    <row r="398" spans="2:9" ht="15" customHeight="1">
      <c r="B398" s="61"/>
      <c r="C398" s="61"/>
      <c r="D398" s="61"/>
      <c r="E398" s="61"/>
      <c r="F398" s="61"/>
      <c r="G398" s="61"/>
      <c r="H398" s="61"/>
      <c r="I398" s="61"/>
    </row>
    <row r="399" spans="2:10" ht="15" customHeight="1">
      <c r="B399" s="61"/>
      <c r="C399" s="61"/>
      <c r="D399" s="61"/>
      <c r="E399" s="61"/>
      <c r="F399" s="61"/>
      <c r="G399" s="61"/>
      <c r="H399" s="61"/>
      <c r="I399" s="61"/>
      <c r="J399" s="61"/>
    </row>
    <row r="400" spans="2:9" ht="15" customHeight="1">
      <c r="B400" s="61"/>
      <c r="C400" s="61"/>
      <c r="D400" s="61"/>
      <c r="E400" s="61"/>
      <c r="F400" s="61"/>
      <c r="G400" s="61"/>
      <c r="H400" s="61"/>
      <c r="I400" s="61"/>
    </row>
    <row r="401" spans="2:9" ht="19.5" customHeight="1">
      <c r="B401" s="61"/>
      <c r="C401" s="60"/>
      <c r="D401" s="60"/>
      <c r="E401" s="60"/>
      <c r="F401" s="60"/>
      <c r="G401" s="60"/>
      <c r="H401" s="60"/>
      <c r="I401" s="61"/>
    </row>
    <row r="402" spans="2:9" ht="19.5" customHeight="1">
      <c r="B402" s="61"/>
      <c r="C402" s="60"/>
      <c r="D402" s="60"/>
      <c r="E402" s="60"/>
      <c r="F402" s="60"/>
      <c r="G402" s="60"/>
      <c r="H402" s="60"/>
      <c r="I402" s="61"/>
    </row>
    <row r="403" spans="2:9" ht="19.5" customHeight="1">
      <c r="B403" s="61"/>
      <c r="C403" s="61"/>
      <c r="D403" s="61"/>
      <c r="E403" s="61"/>
      <c r="F403" s="61"/>
      <c r="G403" s="61"/>
      <c r="H403" s="60"/>
      <c r="I403" s="61"/>
    </row>
    <row r="404" spans="2:9" ht="19.5" customHeight="1">
      <c r="B404" s="61"/>
      <c r="C404" s="62"/>
      <c r="D404" s="62"/>
      <c r="E404" s="62"/>
      <c r="F404" s="62"/>
      <c r="G404" s="63"/>
      <c r="H404" s="61"/>
      <c r="I404" s="60"/>
    </row>
    <row r="405" ht="19.5" customHeight="1"/>
    <row r="406" ht="19.5" customHeight="1"/>
    <row r="407" ht="19.5" customHeight="1"/>
    <row r="408" ht="19.5" customHeight="1"/>
  </sheetData>
  <sheetProtection/>
  <mergeCells count="288">
    <mergeCell ref="AB160:AB161"/>
    <mergeCell ref="AC160:AC161"/>
    <mergeCell ref="AD160:AD161"/>
    <mergeCell ref="AE159:AE161"/>
    <mergeCell ref="AA159:AD159"/>
    <mergeCell ref="B349:I352"/>
    <mergeCell ref="Z159:Z161"/>
    <mergeCell ref="Y159:Y161"/>
    <mergeCell ref="S159:V159"/>
    <mergeCell ref="AA160:AA161"/>
    <mergeCell ref="V277:V278"/>
    <mergeCell ref="S276:V276"/>
    <mergeCell ref="W276:W278"/>
    <mergeCell ref="Q275:W275"/>
    <mergeCell ref="W159:W161"/>
    <mergeCell ref="R220:R222"/>
    <mergeCell ref="A276:A278"/>
    <mergeCell ref="B276:B278"/>
    <mergeCell ref="C277:C278"/>
    <mergeCell ref="D277:D278"/>
    <mergeCell ref="E277:E278"/>
    <mergeCell ref="E370:I371"/>
    <mergeCell ref="D361:G362"/>
    <mergeCell ref="I276:I278"/>
    <mergeCell ref="D327:D328"/>
    <mergeCell ref="C327:C328"/>
    <mergeCell ref="H374:I375"/>
    <mergeCell ref="Q276:Q278"/>
    <mergeCell ref="R276:R278"/>
    <mergeCell ref="F277:F278"/>
    <mergeCell ref="C276:F276"/>
    <mergeCell ref="G276:G278"/>
    <mergeCell ref="E333:E334"/>
    <mergeCell ref="E372:E373"/>
    <mergeCell ref="F372:F373"/>
    <mergeCell ref="G372:G373"/>
    <mergeCell ref="Z40:Z42"/>
    <mergeCell ref="B317:B318"/>
    <mergeCell ref="I42:O42"/>
    <mergeCell ref="C333:C334"/>
    <mergeCell ref="F335:F336"/>
    <mergeCell ref="E335:E336"/>
    <mergeCell ref="D335:D336"/>
    <mergeCell ref="D333:D334"/>
    <mergeCell ref="C335:C336"/>
    <mergeCell ref="S277:S278"/>
    <mergeCell ref="Y39:AE39"/>
    <mergeCell ref="F153:F154"/>
    <mergeCell ref="E153:E154"/>
    <mergeCell ref="D153:D154"/>
    <mergeCell ref="U277:U278"/>
    <mergeCell ref="AC41:AC42"/>
    <mergeCell ref="AD41:AD42"/>
    <mergeCell ref="AE40:AE42"/>
    <mergeCell ref="AA40:AD40"/>
    <mergeCell ref="Q42:W42"/>
    <mergeCell ref="H372:I373"/>
    <mergeCell ref="Y40:Y42"/>
    <mergeCell ref="F374:F375"/>
    <mergeCell ref="G374:G375"/>
    <mergeCell ref="E374:E375"/>
    <mergeCell ref="Y108:AE108"/>
    <mergeCell ref="F333:F334"/>
    <mergeCell ref="F327:F328"/>
    <mergeCell ref="E327:E328"/>
    <mergeCell ref="F331:F332"/>
    <mergeCell ref="E331:E332"/>
    <mergeCell ref="D331:D332"/>
    <mergeCell ref="C331:C332"/>
    <mergeCell ref="E323:E324"/>
    <mergeCell ref="D323:D324"/>
    <mergeCell ref="C323:C324"/>
    <mergeCell ref="F325:F326"/>
    <mergeCell ref="E325:E326"/>
    <mergeCell ref="D325:D326"/>
    <mergeCell ref="C325:C326"/>
    <mergeCell ref="AA41:AA42"/>
    <mergeCell ref="AB41:AB42"/>
    <mergeCell ref="E319:E320"/>
    <mergeCell ref="D319:D320"/>
    <mergeCell ref="C319:C320"/>
    <mergeCell ref="F321:F322"/>
    <mergeCell ref="E321:E322"/>
    <mergeCell ref="D321:D322"/>
    <mergeCell ref="C321:C322"/>
    <mergeCell ref="F319:F320"/>
    <mergeCell ref="A1:AE1"/>
    <mergeCell ref="A2:G2"/>
    <mergeCell ref="I2:O2"/>
    <mergeCell ref="Q2:W2"/>
    <mergeCell ref="Y2:AE2"/>
    <mergeCell ref="A3:A5"/>
    <mergeCell ref="K43:N43"/>
    <mergeCell ref="A275:G275"/>
    <mergeCell ref="G3:G5"/>
    <mergeCell ref="I3:I5"/>
    <mergeCell ref="C153:C154"/>
    <mergeCell ref="C152:F152"/>
    <mergeCell ref="A42:G42"/>
    <mergeCell ref="L4:L5"/>
    <mergeCell ref="B3:B5"/>
    <mergeCell ref="C3:F3"/>
    <mergeCell ref="S3:V3"/>
    <mergeCell ref="M4:M5"/>
    <mergeCell ref="N4:N5"/>
    <mergeCell ref="S4:S5"/>
    <mergeCell ref="Q3:Q5"/>
    <mergeCell ref="J3:J5"/>
    <mergeCell ref="AE3:AE5"/>
    <mergeCell ref="C4:C5"/>
    <mergeCell ref="D4:D5"/>
    <mergeCell ref="E4:E5"/>
    <mergeCell ref="F4:F5"/>
    <mergeCell ref="K4:K5"/>
    <mergeCell ref="AD4:AD5"/>
    <mergeCell ref="K3:N3"/>
    <mergeCell ref="O3:O5"/>
    <mergeCell ref="AB4:AB5"/>
    <mergeCell ref="AC4:AC5"/>
    <mergeCell ref="W3:W5"/>
    <mergeCell ref="Y3:Y5"/>
    <mergeCell ref="Z3:Z5"/>
    <mergeCell ref="R3:R5"/>
    <mergeCell ref="AA3:AD3"/>
    <mergeCell ref="T4:T5"/>
    <mergeCell ref="U4:U5"/>
    <mergeCell ref="V4:V5"/>
    <mergeCell ref="AA4:AA5"/>
    <mergeCell ref="A43:A45"/>
    <mergeCell ref="B43:B45"/>
    <mergeCell ref="C43:F43"/>
    <mergeCell ref="G43:G45"/>
    <mergeCell ref="I43:I45"/>
    <mergeCell ref="J43:J45"/>
    <mergeCell ref="W43:W45"/>
    <mergeCell ref="C44:C45"/>
    <mergeCell ref="D44:D45"/>
    <mergeCell ref="E44:E45"/>
    <mergeCell ref="F44:F45"/>
    <mergeCell ref="K44:K45"/>
    <mergeCell ref="L44:L45"/>
    <mergeCell ref="M44:M45"/>
    <mergeCell ref="N44:N45"/>
    <mergeCell ref="S44:S45"/>
    <mergeCell ref="U44:U45"/>
    <mergeCell ref="O43:O45"/>
    <mergeCell ref="Q43:Q45"/>
    <mergeCell ref="R43:R45"/>
    <mergeCell ref="S43:V43"/>
    <mergeCell ref="V44:V45"/>
    <mergeCell ref="T44:T45"/>
    <mergeCell ref="A108:G108"/>
    <mergeCell ref="I108:O108"/>
    <mergeCell ref="Q108:W108"/>
    <mergeCell ref="A109:A111"/>
    <mergeCell ref="B109:B111"/>
    <mergeCell ref="C109:F109"/>
    <mergeCell ref="G109:G111"/>
    <mergeCell ref="I109:I111"/>
    <mergeCell ref="R109:R111"/>
    <mergeCell ref="C110:C111"/>
    <mergeCell ref="AE109:AE111"/>
    <mergeCell ref="O109:O111"/>
    <mergeCell ref="Q109:Q111"/>
    <mergeCell ref="T110:T111"/>
    <mergeCell ref="U110:U111"/>
    <mergeCell ref="V110:V111"/>
    <mergeCell ref="AA110:AA111"/>
    <mergeCell ref="AB110:AB111"/>
    <mergeCell ref="AC110:AC111"/>
    <mergeCell ref="W109:W111"/>
    <mergeCell ref="D110:D111"/>
    <mergeCell ref="E110:E111"/>
    <mergeCell ref="F110:F111"/>
    <mergeCell ref="K110:K111"/>
    <mergeCell ref="J109:J111"/>
    <mergeCell ref="K109:N109"/>
    <mergeCell ref="L110:L111"/>
    <mergeCell ref="M110:M111"/>
    <mergeCell ref="N110:N111"/>
    <mergeCell ref="Y109:Y111"/>
    <mergeCell ref="Z109:Z111"/>
    <mergeCell ref="AA109:AD109"/>
    <mergeCell ref="AD110:AD111"/>
    <mergeCell ref="S109:V109"/>
    <mergeCell ref="S110:S111"/>
    <mergeCell ref="G152:G154"/>
    <mergeCell ref="A151:G151"/>
    <mergeCell ref="I159:I161"/>
    <mergeCell ref="J159:J161"/>
    <mergeCell ref="K160:K161"/>
    <mergeCell ref="M160:M161"/>
    <mergeCell ref="A152:A154"/>
    <mergeCell ref="B152:B154"/>
    <mergeCell ref="L160:L161"/>
    <mergeCell ref="N160:N161"/>
    <mergeCell ref="K159:N159"/>
    <mergeCell ref="O159:O161"/>
    <mergeCell ref="V160:V161"/>
    <mergeCell ref="Q158:W158"/>
    <mergeCell ref="Q159:Q161"/>
    <mergeCell ref="R159:R161"/>
    <mergeCell ref="I158:O158"/>
    <mergeCell ref="Y158:AE158"/>
    <mergeCell ref="C313:C316"/>
    <mergeCell ref="U221:U222"/>
    <mergeCell ref="S160:S161"/>
    <mergeCell ref="T160:T161"/>
    <mergeCell ref="U160:U161"/>
    <mergeCell ref="E313:E316"/>
    <mergeCell ref="D313:D316"/>
    <mergeCell ref="T277:T278"/>
    <mergeCell ref="Q220:Q222"/>
    <mergeCell ref="A219:G219"/>
    <mergeCell ref="I219:O219"/>
    <mergeCell ref="Q219:W219"/>
    <mergeCell ref="A220:A222"/>
    <mergeCell ref="B220:B222"/>
    <mergeCell ref="C220:F220"/>
    <mergeCell ref="G220:G222"/>
    <mergeCell ref="I220:I222"/>
    <mergeCell ref="J220:J222"/>
    <mergeCell ref="O220:O222"/>
    <mergeCell ref="L221:L222"/>
    <mergeCell ref="S220:V220"/>
    <mergeCell ref="W220:W222"/>
    <mergeCell ref="M221:M222"/>
    <mergeCell ref="N221:N222"/>
    <mergeCell ref="S221:S222"/>
    <mergeCell ref="T221:T222"/>
    <mergeCell ref="K220:N220"/>
    <mergeCell ref="V221:V222"/>
    <mergeCell ref="N277:N278"/>
    <mergeCell ref="M277:M278"/>
    <mergeCell ref="L277:L278"/>
    <mergeCell ref="K277:K278"/>
    <mergeCell ref="K276:N276"/>
    <mergeCell ref="C221:C222"/>
    <mergeCell ref="D221:D222"/>
    <mergeCell ref="E221:E222"/>
    <mergeCell ref="F221:F222"/>
    <mergeCell ref="K221:K222"/>
    <mergeCell ref="B333:B334"/>
    <mergeCell ref="B331:B332"/>
    <mergeCell ref="B327:B328"/>
    <mergeCell ref="B325:B326"/>
    <mergeCell ref="F317:F318"/>
    <mergeCell ref="J276:J278"/>
    <mergeCell ref="F313:F316"/>
    <mergeCell ref="D317:D318"/>
    <mergeCell ref="C317:C318"/>
    <mergeCell ref="F323:F324"/>
    <mergeCell ref="E317:E318"/>
    <mergeCell ref="B323:B324"/>
    <mergeCell ref="B321:B322"/>
    <mergeCell ref="B319:B320"/>
    <mergeCell ref="J338:O338"/>
    <mergeCell ref="A271:R273"/>
    <mergeCell ref="O276:O278"/>
    <mergeCell ref="I275:O275"/>
    <mergeCell ref="B313:B316"/>
    <mergeCell ref="B335:B336"/>
    <mergeCell ref="B367:G367"/>
    <mergeCell ref="A353:J354"/>
    <mergeCell ref="A355:A356"/>
    <mergeCell ref="B355:G356"/>
    <mergeCell ref="A357:A358"/>
    <mergeCell ref="B357:G358"/>
    <mergeCell ref="B359:C359"/>
    <mergeCell ref="D359:G360"/>
    <mergeCell ref="B360:C360"/>
    <mergeCell ref="A361:C362"/>
    <mergeCell ref="A339:G341"/>
    <mergeCell ref="A343:G348"/>
    <mergeCell ref="A370:C371"/>
    <mergeCell ref="A372:C373"/>
    <mergeCell ref="A374:C375"/>
    <mergeCell ref="A376:E376"/>
    <mergeCell ref="A363:A364"/>
    <mergeCell ref="B363:G364"/>
    <mergeCell ref="A365:A366"/>
    <mergeCell ref="B365:G366"/>
    <mergeCell ref="F329:F330"/>
    <mergeCell ref="E329:E330"/>
    <mergeCell ref="D329:D330"/>
    <mergeCell ref="C329:C330"/>
    <mergeCell ref="B329:B330"/>
    <mergeCell ref="G329:R330"/>
  </mergeCells>
  <printOptions horizontalCentered="1"/>
  <pageMargins left="0" right="0" top="0.3937007874015748" bottom="0.1968503937007874" header="0.1968503937007874" footer="0.15748031496062992"/>
  <pageSetup fitToHeight="0" horizontalDpi="600" verticalDpi="600" orientation="landscape" paperSize="8" scale="40" r:id="rId2"/>
  <headerFooter alignWithMargins="0">
    <oddHeader>&amp;R&amp;26 2023.07.01改定&amp;16
</oddHeader>
    <oddFooter>&amp;C&amp;18&amp;P/&amp;N&amp;R&amp;24株式会社　ヒューマンネット
広島市佐伯区八幡1-18-1
TEL　082-926-1661
FAX　082-929-2250
E-Mail　humannet@cc22.ne.jp</oddFooter>
  </headerFooter>
  <rowBreaks count="3" manualBreakCount="3">
    <brk id="107" max="30" man="1"/>
    <brk id="218" max="30" man="1"/>
    <brk id="310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ヒューネット</dc:creator>
  <cp:keywords/>
  <dc:description/>
  <cp:lastModifiedBy>岩佐一輝</cp:lastModifiedBy>
  <cp:lastPrinted>2023-05-20T00:10:37Z</cp:lastPrinted>
  <dcterms:created xsi:type="dcterms:W3CDTF">2005-08-11T07:36:56Z</dcterms:created>
  <dcterms:modified xsi:type="dcterms:W3CDTF">2023-07-12T08:15:17Z</dcterms:modified>
  <cp:category/>
  <cp:version/>
  <cp:contentType/>
  <cp:contentStatus/>
</cp:coreProperties>
</file>